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90" activeTab="1"/>
  </bookViews>
  <sheets>
    <sheet name="Доходы (Табл. 1, 2)" sheetId="1" r:id="rId1"/>
    <sheet name="Расходы (Табл. 2 продолж)" sheetId="2" r:id="rId2"/>
    <sheet name="Баланс (Табл. 3)" sheetId="3" r:id="rId3"/>
    <sheet name="Указания " sheetId="4" r:id="rId4"/>
  </sheets>
  <definedNames>
    <definedName name="_xlnm.Print_Area" localSheetId="1">'Расходы (Табл. 2 продолж)'!$A$1:$I$36</definedName>
  </definedNames>
  <calcPr fullCalcOnLoad="1"/>
</workbook>
</file>

<file path=xl/sharedStrings.xml><?xml version="1.0" encoding="utf-8"?>
<sst xmlns="http://schemas.openxmlformats.org/spreadsheetml/2006/main" count="283" uniqueCount="210">
  <si>
    <t>Код строки</t>
  </si>
  <si>
    <t>Обучение профсоюзных кадров и актива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</si>
  <si>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</si>
  <si>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</si>
  <si>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</si>
  <si>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</si>
  <si>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</si>
  <si>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</si>
  <si>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</si>
  <si>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</si>
  <si>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</si>
  <si>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</si>
  <si>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Расходы на целевые мероприятия (в районе, городе, области)</t>
  </si>
  <si>
    <t>2.</t>
  </si>
  <si>
    <t>На начало отчетного периода</t>
  </si>
  <si>
    <t>На конец отчетного периода</t>
  </si>
  <si>
    <t>прочая дебиторская задолженность</t>
  </si>
  <si>
    <t>Получено членских профсоюзных взносов и зачтено в счет уплаты за отчетный год</t>
  </si>
  <si>
    <t>Сумма</t>
  </si>
  <si>
    <t>ФИНАНСОВЫЙ ОТЧЕТ</t>
  </si>
  <si>
    <t>СВЕДЕНИЯ О ЧЛЕНСКИХ ПРОФСОЮЗНЫХ ВЗНОСАХ,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</si>
  <si>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</si>
  <si>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</si>
  <si>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</si>
  <si>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</si>
  <si>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</si>
  <si>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</si>
  <si>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</si>
  <si>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</si>
  <si>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</si>
  <si>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</si>
  <si>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</si>
  <si>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</si>
  <si>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почтовый адрес</t>
  </si>
  <si>
    <t>рублей</t>
  </si>
  <si>
    <t>постановление президиума</t>
  </si>
  <si>
    <t xml:space="preserve">Республиканского комитета </t>
  </si>
  <si>
    <t>наименование профсоюзной организации</t>
  </si>
  <si>
    <t>электронный адрес</t>
  </si>
  <si>
    <t xml:space="preserve">ОБ ИСПОЛНЕНИИ ПРОФСОЮЗНОГО БЮДЖЕТА </t>
  </si>
  <si>
    <t>Таблица 1</t>
  </si>
  <si>
    <t xml:space="preserve">                                    ПОЛУЧЕННЫХ ЗА ОТЧЕТНЫЙ ГОД                  </t>
  </si>
  <si>
    <t>УНП</t>
  </si>
  <si>
    <t>Таблица 2</t>
  </si>
  <si>
    <t xml:space="preserve">Наименование </t>
  </si>
  <si>
    <t>Первичной профсоюзной организацией</t>
  </si>
  <si>
    <t>Территориальной организацией профсоюза</t>
  </si>
  <si>
    <t>Всего                           (сумма граф 3 - 4)</t>
  </si>
  <si>
    <t>ИСПОЛНЕНИЕ ПРОФСОЮЗНОГО БЮДЖЕТА</t>
  </si>
  <si>
    <t>Раздел I "ДОХОДЫ"</t>
  </si>
  <si>
    <t>Получено доходов за отчетный год</t>
  </si>
  <si>
    <t xml:space="preserve">Процент к сумме доходов, % </t>
  </si>
  <si>
    <t>Членские  профсоюзные взносы</t>
  </si>
  <si>
    <t>Целевые поступления по коллективным договорам (соглашениям)</t>
  </si>
  <si>
    <t>ИТОГО (сумма строк 1 - 2)</t>
  </si>
  <si>
    <t>5.1.</t>
  </si>
  <si>
    <t>5.2.</t>
  </si>
  <si>
    <t>5.3.</t>
  </si>
  <si>
    <t>проценты банка</t>
  </si>
  <si>
    <t>безвозмездная (спонсорская) помощь</t>
  </si>
  <si>
    <t>5.4.</t>
  </si>
  <si>
    <t>6.1.</t>
  </si>
  <si>
    <t>6.2.</t>
  </si>
  <si>
    <t>х</t>
  </si>
  <si>
    <t>Наименование статьи</t>
  </si>
  <si>
    <t>Доходы  (кредит счета 86) (сумма строк 3 - 6), в том числе:</t>
  </si>
  <si>
    <r>
      <t xml:space="preserve">за   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                                     </t>
    </r>
    <r>
      <rPr>
        <b/>
        <sz val="11"/>
        <rFont val="Times New Roman"/>
        <family val="1"/>
      </rPr>
      <t xml:space="preserve">  ГОД</t>
    </r>
  </si>
  <si>
    <t>ИТОГО с начала года  (сумма строк 1 - 12 )</t>
  </si>
  <si>
    <t xml:space="preserve">РАЗДЕЛ II "РАСХОДЫ"                            </t>
  </si>
  <si>
    <t>оздоровление детей</t>
  </si>
  <si>
    <t xml:space="preserve">материальная помощь </t>
  </si>
  <si>
    <t xml:space="preserve">услуги ТЭУП "Беларустурист" </t>
  </si>
  <si>
    <t xml:space="preserve">другие туристические и экскурсионные услуги       </t>
  </si>
  <si>
    <t>Фонд помощи (сумма строк 1.1. - 1.3.), в том числе:</t>
  </si>
  <si>
    <t>Туристско-экскурсионная деятельность (сума строк 3.1. - 3.2.),  в том числе:</t>
  </si>
  <si>
    <t>Спортивная и культурно-массовая работа (сумма строк 4.1. -4.2.), в том числе:</t>
  </si>
  <si>
    <t>3.1.</t>
  </si>
  <si>
    <t>3.2.</t>
  </si>
  <si>
    <t>4.1.</t>
  </si>
  <si>
    <t>4.2.</t>
  </si>
  <si>
    <t>представительские расходы</t>
  </si>
  <si>
    <t>Организационные расходы, в том числе:</t>
  </si>
  <si>
    <t>Информационная работа, в том числе:</t>
  </si>
  <si>
    <t>подписка на "Беларускі час"</t>
  </si>
  <si>
    <t>1.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</si>
  <si>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</si>
  <si>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Обязательные отчисления (в ФСЗН и Белгосстрах)</t>
  </si>
  <si>
    <t>услуги банка</t>
  </si>
  <si>
    <t>услуги связи</t>
  </si>
  <si>
    <t>амортизация ОС, НМА</t>
  </si>
  <si>
    <t>списание материалов</t>
  </si>
  <si>
    <t>канцелярские, почтовые расходы, обслуживание оргтехники</t>
  </si>
  <si>
    <t>другие</t>
  </si>
  <si>
    <t>10.1.</t>
  </si>
  <si>
    <t>10.2.</t>
  </si>
  <si>
    <t>10.3.</t>
  </si>
  <si>
    <t>10.4.</t>
  </si>
  <si>
    <t>10.5.</t>
  </si>
  <si>
    <t>10.6.</t>
  </si>
  <si>
    <t>10.7.</t>
  </si>
  <si>
    <t>Административно-хозяйственные расходы (сумма строк 8 - 10)</t>
  </si>
  <si>
    <t>Расходы за счет членских профсоюзных взносов</t>
  </si>
  <si>
    <t>Код строки по стандарту</t>
  </si>
  <si>
    <t>Код строки по отчету</t>
  </si>
  <si>
    <t>Продолжение таблица 2</t>
  </si>
  <si>
    <t>Расходы за счет поступлений от вышестоящих профорганов</t>
  </si>
  <si>
    <t>Фактический процент , %</t>
  </si>
  <si>
    <t>Прочие расходы (сумма строк 10.1. - 10.7.), в том числе:</t>
  </si>
  <si>
    <t>Расходы за счет целевых поступлений по колдоговорам (соглашениям)</t>
  </si>
  <si>
    <t>Целевые мероприятия (сумма строк 1 - 7)</t>
  </si>
  <si>
    <r>
      <t>ИТОГО</t>
    </r>
    <r>
      <rPr>
        <sz val="10"/>
        <color indexed="8"/>
        <rFont val="Times New Roman"/>
        <family val="1"/>
      </rPr>
      <t xml:space="preserve"> расходов (сумма строк 1-10)</t>
    </r>
  </si>
  <si>
    <t>Всего (сумма граф 4 - 8)</t>
  </si>
  <si>
    <r>
      <t xml:space="preserve">Остаток средств на конец года </t>
    </r>
    <r>
      <rPr>
        <sz val="10"/>
        <color indexed="8"/>
        <rFont val="Times New Roman"/>
        <family val="1"/>
      </rPr>
      <t>(строка 7 раздела I минус  строка 11 раздела II)</t>
    </r>
  </si>
  <si>
    <t>аренда, коммунальные, эксплуатационные расходы</t>
  </si>
  <si>
    <t>Таблица 3</t>
  </si>
  <si>
    <t>АКТИВЫ</t>
  </si>
  <si>
    <t>СОБСТВЕННЫЙ КАПИТАЛ И ОБЯЗАТЕЛЬСТВА</t>
  </si>
  <si>
    <t>Запасы, в том числе материалы  (счет 10)</t>
  </si>
  <si>
    <t>Основные средства ( по остаточной стоимости; счета 01, 02)</t>
  </si>
  <si>
    <t>Нематериальные активы ( по остаточной стоимости; счета 04, 05)</t>
  </si>
  <si>
    <t>поставщикам, подрядчикам (счет 60)</t>
  </si>
  <si>
    <t>по налогам и сборам (счет 68)</t>
  </si>
  <si>
    <t>по оплате труда (счет 70)</t>
  </si>
  <si>
    <t xml:space="preserve"> разным дебиторам и кредиторам (счет 76)</t>
  </si>
  <si>
    <t>Расходы будущих периодов (счет 97)</t>
  </si>
  <si>
    <t>Прочие активы</t>
  </si>
  <si>
    <t>Прочие обязательства</t>
  </si>
  <si>
    <t>5.5.</t>
  </si>
  <si>
    <t>5.6.</t>
  </si>
  <si>
    <t>5.7.</t>
  </si>
  <si>
    <t>Добавочный капитал (счет 83)</t>
  </si>
  <si>
    <t xml:space="preserve">остаток средств на текущем (расчетном) счете </t>
  </si>
  <si>
    <t>остаток средств на счетах банковских вкладов (депозитах)</t>
  </si>
  <si>
    <t>7.1.</t>
  </si>
  <si>
    <t>7.2.</t>
  </si>
  <si>
    <t>7.3.</t>
  </si>
  <si>
    <t>остаток средств Резервного фонда (субсчет 86.01.03)</t>
  </si>
  <si>
    <t>внутрихозяйственным расчетам (счет 79)</t>
  </si>
  <si>
    <t>прочим кредиторам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</si>
  <si>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</si>
  <si>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</si>
  <si>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</si>
  <si>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</si>
  <si>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</si>
  <si>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</si>
  <si>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</si>
  <si>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</si>
  <si>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БАЛАНС (сумма строк 1 - 7)</t>
  </si>
  <si>
    <t>Кредиторская задолженность (сумма строк 11.1. - 11.8.), в том числе:</t>
  </si>
  <si>
    <t>БАЛАНС (сумма строк 9 - 12)</t>
  </si>
  <si>
    <t>Председатель</t>
  </si>
  <si>
    <t>(подпись)                                           (Фамилия И.О.)</t>
  </si>
  <si>
    <t>по социальному страхованию и обеспечению (счет 69)</t>
  </si>
  <si>
    <t>подотчетным лицам (счет 71)</t>
  </si>
  <si>
    <t xml:space="preserve">Дебиторская задолженность (сумма строк 5.1. - 5.7.), в том числе: </t>
  </si>
  <si>
    <t>остаток средств на других счетах организации</t>
  </si>
  <si>
    <r>
      <t xml:space="preserve">Бухгалтерский баланс на      " </t>
    </r>
    <r>
      <rPr>
        <u val="single"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"     </t>
    </r>
    <r>
      <rPr>
        <u val="single"/>
        <sz val="11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 xml:space="preserve">  20         г.</t>
    </r>
  </si>
  <si>
    <t>3.</t>
  </si>
  <si>
    <t>4.</t>
  </si>
  <si>
    <t>5.</t>
  </si>
  <si>
    <t>6.</t>
  </si>
  <si>
    <t>7.</t>
  </si>
  <si>
    <t>Графы со знаком "х" заполнению не подлежат.</t>
  </si>
  <si>
    <t xml:space="preserve">Данные таблицы 1 заполняются на основании информации о полученных на расчетный (текущий) счет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 </t>
  </si>
  <si>
    <t>сумма по строке 1 Раздела I  "ДОХОДЫ" равна сумме по строке 10 графы 3 таблицы 3.</t>
  </si>
  <si>
    <t>сумма по строке 3 Раздела I  "ДОХОДЫ" равна сумме по строке 13 графы 3 таблицы 1.</t>
  </si>
  <si>
    <t>Пр этом:</t>
  </si>
  <si>
    <t>Таблица 3 заполняется по данным бухгалтерского учета по состоянию на начало и на конец отчетного периода.</t>
  </si>
  <si>
    <t>При этом:</t>
  </si>
  <si>
    <t xml:space="preserve">УКАЗАНИЯ ПО ЗАПОЛНЕНИЮ  </t>
  </si>
  <si>
    <t>ПЕРВИЧНОЙ ПРОФСОЮЗНОЙ ОРГАНИЗАЦИИ</t>
  </si>
  <si>
    <t xml:space="preserve">ФИНАНСОВОГО ОТЧЕТА ОБ ИСПОЛНЕНИИ ПРОФСОЮЗНОГО БЮДЖЕТА </t>
  </si>
  <si>
    <t>Отчет составляется по итогам работы за год, в иных случаях (реорганизация, ликвидация организации, иное) и представляется в вышестоящую профсоюзную организацию в установленные сроки.</t>
  </si>
  <si>
    <t xml:space="preserve">графы 4, 5 таблицы 1 заполняют только  первичные профсоюзные организации, на текущий (расчетный) счет которых поступают профсоюзные взносы в полном размере (100%) без учета отчислений на финансирование деятельности вышестоящих профсоюзных организаций. </t>
  </si>
  <si>
    <t xml:space="preserve">В разделе I "ДОХОДЫ" таблицы 2 отражается информация о полученных доходах по источникам поступления. </t>
  </si>
  <si>
    <t xml:space="preserve">В разделе II "РАСХОДЫ" таблицы 2 отражается информация о расходах профсоюзной организации по статьям расходов и источникам финансирования. </t>
  </si>
  <si>
    <t>по строкам 1 - 10 раздела II "РАСХОДЫ" таблицы 2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 "О стандарте профсоюзного бюджета").</t>
  </si>
  <si>
    <t>использование процентов, полученные от банков за пользование денежными средствами, находящимися на текущем (расчетном) счете и банковском вкладе (депозите) профсоюзной организации, отражаются в графе 4 раздела II "РАСХОДЫ".</t>
  </si>
  <si>
    <t>6.3.</t>
  </si>
  <si>
    <t>Поступления от вышестоящих профорганов (сумма строк 6.1. - 6.3.), в том числе:</t>
  </si>
  <si>
    <t>культурно-массовая работа</t>
  </si>
  <si>
    <t>спортивно-оздоровительная работа</t>
  </si>
  <si>
    <t xml:space="preserve">Расходы за счет других поступлений </t>
  </si>
  <si>
    <t>остаток средств целевого финансирования по колдоговорам (соглашениям) (субсчет 86.04)</t>
  </si>
  <si>
    <t>Прочие, другие поступления (сумма строк 5.1. - 5.4.),  в том числе:</t>
  </si>
  <si>
    <r>
      <t>Целевое финансирование (остаток средств по счету 86 ) (сумма строк 10.1. - 10.5.), в том числе</t>
    </r>
    <r>
      <rPr>
        <sz val="10"/>
        <rFont val="Times New Roman"/>
        <family val="1"/>
      </rPr>
      <t xml:space="preserve">: </t>
    </r>
  </si>
  <si>
    <r>
      <t>Денежные средства и эквиваленты денежных средств (счета 50, 51, 52, 55, 57, 58), в том числе С</t>
    </r>
    <r>
      <rPr>
        <u val="single"/>
        <sz val="10"/>
        <rFont val="Times New Roman"/>
        <family val="1"/>
      </rPr>
      <t>правочно</t>
    </r>
    <r>
      <rPr>
        <sz val="10"/>
        <rFont val="Times New Roman"/>
        <family val="1"/>
      </rPr>
      <t>:</t>
    </r>
  </si>
  <si>
    <t>остаток средств целевого финансирования из  других источников (субсчет 86.05)</t>
  </si>
  <si>
    <t>первичные профсоюзные организации, которые получают на текущий (расчетный) счет профсоюзные взносы в размерах, установленных на финансирование деятельности первичной профсоюзной организации (70% от общей суммы удержанных взносов), заполняют только графу 3 таблицы 1; графы 4 и 5 таблицы 1 не заполняют.</t>
  </si>
  <si>
    <t>остаток средств целевого финансирования от вышестоящих профорганов (субсчет 86.03)</t>
  </si>
  <si>
    <t>x</t>
  </si>
  <si>
    <t>БЕЛОРУССКОГО ПРОФСОЮЗА РАБОТНИКОВ МПиКБП</t>
  </si>
  <si>
    <t>Данные отчета заполняются в  рублях с двумя знаками после запятой.</t>
  </si>
  <si>
    <t>Белорусского профсоюза работников МПиКБП</t>
  </si>
  <si>
    <t>УТВЕРЖДЕНО                       ФОРМА ОТЧЕТА</t>
  </si>
  <si>
    <t>Главный бухгалтер (бухгалтер, казначей)(нужное подчеркнуть)</t>
  </si>
  <si>
    <t xml:space="preserve">  </t>
  </si>
  <si>
    <t>23.12.2019 г. № 275</t>
  </si>
  <si>
    <t xml:space="preserve">                                                                                                                                                          рублей</t>
  </si>
  <si>
    <t>Остаток средств целевого финансирования на начало отчетного года (сальдо счета 86) (сумма строк 1.1.-1.4.) в том числе:</t>
  </si>
  <si>
    <t xml:space="preserve">остаток средств Резервного фонда </t>
  </si>
  <si>
    <t xml:space="preserve">остаток средств целевого финансирования от вышестоящих профорганов </t>
  </si>
  <si>
    <t>остаток средств целевого финансирования по колдоговорам (соглашениям)</t>
  </si>
  <si>
    <t xml:space="preserve">остаток средств целевого финансирования из  других источников </t>
  </si>
  <si>
    <t>материальная помощь</t>
  </si>
  <si>
    <t xml:space="preserve">единовременные выплаты в связи с юбилейными датами и т.п.(культурно-массовая работа) </t>
  </si>
  <si>
    <t>денежные выплаты за призовые места в соревнованиях (спортивно-оздоровительная работа)</t>
  </si>
  <si>
    <t>возмещение членами профсоюза стоимости культурно-массовых и спортивных мероприятий</t>
  </si>
  <si>
    <t>проведение съездов ,конференций</t>
  </si>
  <si>
    <t>контроль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</si>
</sst>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??_р_._-;_-@_-"/>
    <numFmt numFmtId="182" formatCode="_-* #,##0_р_._-;\-* #,##0_р_._-;_-* &quot;-&quot;??_р_._-;_-@_-"/>
    <numFmt numFmtId="183" formatCode="0.0000000"/>
    <numFmt numFmtId="184" formatCode="0.00000000"/>
    <numFmt numFmtId="185" formatCode="0.000000000"/>
    <numFmt numFmtId="186" formatCode="0.000000"/>
    <numFmt numFmtId="187" formatCode="0.00000"/>
    <numFmt numFmtId="188" formatCode="0.0000"/>
    <numFmt numFmtId="189" formatCode="0.000"/>
    <numFmt numFmtId="190" formatCode="_-* #,##0.0_р_._-;\-* #,##0.0_р_._-;_-* &quot;-&quot;?_р_._-;_-@_-"/>
    <numFmt numFmtId="191" formatCode="#,##0_ ;[Red]\-#,##0\ "/>
    <numFmt numFmtId="192" formatCode="[$-419]mmmm\ yyyy;@"/>
    <numFmt numFmtId="193" formatCode="#,##0.0_ ;[Red]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[Red]\-#,##0.00\ "/>
    <numFmt numFmtId="199" formatCode="#,##0.0_ ;\-#,##0.0\ "/>
    <numFmt numFmtId="200" formatCode="_-* #,##0.0\ _₽_-;\-* #,##0.0\ _₽_-;_-* &quot;-&quot;?\ _₽_-;_-@_-"/>
    <numFmt numFmtId="201" formatCode="#,##0.00_ ;\-#,##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1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52" applyFont="1">
      <alignment/>
      <protection/>
    </xf>
    <xf numFmtId="0" fontId="17" fillId="0" borderId="0" xfId="52" applyFont="1">
      <alignment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81" fontId="3" fillId="0" borderId="10" xfId="59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21" fillId="0" borderId="0" xfId="52" applyFont="1">
      <alignment/>
      <protection/>
    </xf>
    <xf numFmtId="0" fontId="22" fillId="0" borderId="0" xfId="0" applyFont="1" applyAlignment="1">
      <alignment/>
    </xf>
    <xf numFmtId="0" fontId="19" fillId="0" borderId="0" xfId="52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21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right" vertical="center"/>
      <protection locked="0"/>
    </xf>
    <xf numFmtId="0" fontId="12" fillId="0" borderId="0" xfId="52" applyFont="1" applyBorder="1" applyAlignment="1" applyProtection="1">
      <alignment vertical="center"/>
      <protection locked="0"/>
    </xf>
    <xf numFmtId="0" fontId="10" fillId="0" borderId="0" xfId="52" applyFont="1" applyBorder="1" applyAlignment="1">
      <alignment wrapText="1"/>
      <protection/>
    </xf>
    <xf numFmtId="0" fontId="10" fillId="0" borderId="0" xfId="52" applyFont="1" applyBorder="1" applyAlignment="1">
      <alignment/>
      <protection/>
    </xf>
    <xf numFmtId="0" fontId="17" fillId="0" borderId="0" xfId="52" applyFont="1" applyBorder="1" applyAlignment="1">
      <alignment horizontal="center" vertical="center"/>
      <protection/>
    </xf>
    <xf numFmtId="191" fontId="9" fillId="0" borderId="0" xfId="52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 wrapText="1"/>
    </xf>
    <xf numFmtId="0" fontId="10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18" fillId="0" borderId="0" xfId="52" applyFont="1" applyBorder="1" applyAlignment="1">
      <alignment wrapText="1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81" fontId="6" fillId="0" borderId="10" xfId="59" applyNumberFormat="1" applyFont="1" applyBorder="1" applyAlignment="1">
      <alignment horizontal="center" vertical="center"/>
    </xf>
    <xf numFmtId="0" fontId="6" fillId="0" borderId="10" xfId="59" applyNumberFormat="1" applyFont="1" applyBorder="1" applyAlignment="1">
      <alignment horizontal="center" vertical="center"/>
    </xf>
    <xf numFmtId="49" fontId="26" fillId="0" borderId="13" xfId="52" applyNumberFormat="1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Continuous" vertical="center" wrapText="1"/>
    </xf>
    <xf numFmtId="0" fontId="10" fillId="0" borderId="10" xfId="52" applyFont="1" applyBorder="1" applyAlignment="1">
      <alignment horizontal="centerContinuous" vertical="center" wrapText="1"/>
      <protection/>
    </xf>
    <xf numFmtId="0" fontId="10" fillId="0" borderId="10" xfId="52" applyNumberFormat="1" applyFont="1" applyBorder="1" applyAlignment="1">
      <alignment horizontal="center" vertical="center" wrapText="1"/>
      <protection/>
    </xf>
    <xf numFmtId="191" fontId="10" fillId="0" borderId="10" xfId="52" applyNumberFormat="1" applyFont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textRotation="90" wrapText="1"/>
    </xf>
    <xf numFmtId="0" fontId="6" fillId="0" borderId="17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9" fillId="0" borderId="13" xfId="52" applyFont="1" applyBorder="1" applyAlignment="1">
      <alignment wrapText="1"/>
      <protection/>
    </xf>
    <xf numFmtId="0" fontId="10" fillId="0" borderId="0" xfId="52" applyFont="1" applyAlignment="1" applyProtection="1">
      <alignment horizontal="right"/>
      <protection locked="0"/>
    </xf>
    <xf numFmtId="0" fontId="6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justify" vertical="top" wrapText="1"/>
    </xf>
    <xf numFmtId="0" fontId="67" fillId="0" borderId="10" xfId="0" applyFont="1" applyBorder="1" applyAlignment="1">
      <alignment vertical="center"/>
    </xf>
    <xf numFmtId="180" fontId="6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66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8" fillId="0" borderId="0" xfId="0" applyFont="1" applyAlignment="1">
      <alignment horizontal="center"/>
    </xf>
    <xf numFmtId="0" fontId="0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0" fontId="68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68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198" fontId="10" fillId="0" borderId="11" xfId="52" applyNumberFormat="1" applyFont="1" applyBorder="1" applyAlignment="1" applyProtection="1">
      <alignment horizontal="center" vertical="center"/>
      <protection locked="0"/>
    </xf>
    <xf numFmtId="198" fontId="9" fillId="0" borderId="10" xfId="52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" fontId="3" fillId="0" borderId="10" xfId="59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2" fillId="0" borderId="10" xfId="59" applyNumberFormat="1" applyFont="1" applyBorder="1" applyAlignment="1">
      <alignment horizontal="center" vertical="center"/>
    </xf>
    <xf numFmtId="199" fontId="3" fillId="0" borderId="10" xfId="59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0" xfId="59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59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/>
    </xf>
    <xf numFmtId="0" fontId="30" fillId="0" borderId="10" xfId="59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01" fontId="3" fillId="0" borderId="10" xfId="59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81" fontId="6" fillId="0" borderId="0" xfId="59" applyNumberFormat="1" applyFont="1" applyBorder="1" applyAlignment="1">
      <alignment horizontal="center" vertical="center"/>
    </xf>
    <xf numFmtId="0" fontId="6" fillId="0" borderId="0" xfId="59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textRotation="90" wrapText="1"/>
    </xf>
    <xf numFmtId="0" fontId="6" fillId="0" borderId="19" xfId="0" applyFont="1" applyBorder="1" applyAlignment="1">
      <alignment horizontal="justify" vertical="center" textRotation="90" wrapText="1"/>
    </xf>
    <xf numFmtId="0" fontId="6" fillId="0" borderId="20" xfId="0" applyFont="1" applyBorder="1" applyAlignment="1">
      <alignment horizontal="justify" vertical="center" textRotation="90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22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192" fontId="10" fillId="0" borderId="18" xfId="52" applyNumberFormat="1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8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left"/>
      <protection/>
    </xf>
    <xf numFmtId="0" fontId="21" fillId="0" borderId="0" xfId="52" applyFont="1" applyAlignment="1">
      <alignment horizontal="left"/>
      <protection/>
    </xf>
    <xf numFmtId="0" fontId="15" fillId="0" borderId="0" xfId="52" applyFont="1" applyAlignment="1">
      <alignment horizontal="center" vertical="center"/>
      <protection/>
    </xf>
    <xf numFmtId="0" fontId="67" fillId="0" borderId="19" xfId="0" applyFont="1" applyBorder="1" applyAlignment="1">
      <alignment/>
    </xf>
    <xf numFmtId="0" fontId="67" fillId="0" borderId="20" xfId="0" applyFont="1" applyBorder="1" applyAlignment="1">
      <alignment/>
    </xf>
    <xf numFmtId="0" fontId="18" fillId="0" borderId="13" xfId="52" applyFont="1" applyBorder="1" applyAlignment="1">
      <alignment horizontal="center" wrapText="1"/>
      <protection/>
    </xf>
    <xf numFmtId="0" fontId="12" fillId="0" borderId="21" xfId="52" applyFont="1" applyBorder="1" applyAlignment="1" applyProtection="1">
      <alignment horizontal="center" vertical="center"/>
      <protection locked="0"/>
    </xf>
    <xf numFmtId="0" fontId="23" fillId="0" borderId="13" xfId="52" applyFont="1" applyBorder="1" applyAlignment="1">
      <alignment horizontal="center" wrapText="1"/>
      <protection/>
    </xf>
    <xf numFmtId="0" fontId="12" fillId="0" borderId="0" xfId="52" applyFont="1" applyBorder="1" applyAlignment="1" applyProtection="1">
      <alignment horizontal="center" vertical="center"/>
      <protection locked="0"/>
    </xf>
    <xf numFmtId="0" fontId="12" fillId="0" borderId="0" xfId="52" applyFont="1" applyAlignment="1" applyProtection="1">
      <alignment horizontal="center" vertical="center"/>
      <protection locked="0"/>
    </xf>
    <xf numFmtId="0" fontId="9" fillId="0" borderId="0" xfId="52" applyFont="1" applyBorder="1" applyAlignment="1">
      <alignment horizont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52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0" fontId="9" fillId="0" borderId="13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192" fontId="10" fillId="0" borderId="22" xfId="52" applyNumberFormat="1" applyFont="1" applyBorder="1" applyAlignment="1">
      <alignment horizontal="center" vertical="center" wrapText="1"/>
      <protection/>
    </xf>
    <xf numFmtId="192" fontId="10" fillId="0" borderId="12" xfId="52" applyNumberFormat="1" applyFont="1" applyBorder="1" applyAlignment="1">
      <alignment horizontal="center" vertical="center" wrapText="1"/>
      <protection/>
    </xf>
    <xf numFmtId="192" fontId="10" fillId="0" borderId="15" xfId="52" applyNumberFormat="1" applyFont="1" applyBorder="1" applyAlignment="1">
      <alignment horizontal="center" vertical="center" wrapText="1"/>
      <protection/>
    </xf>
    <xf numFmtId="192" fontId="10" fillId="0" borderId="11" xfId="52" applyNumberFormat="1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28" fillId="0" borderId="18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68" fillId="0" borderId="0" xfId="0" applyFont="1" applyAlignment="1">
      <alignment horizontal="justify" vertical="top"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justify" vertical="top"/>
    </xf>
    <xf numFmtId="0" fontId="68" fillId="0" borderId="0" xfId="0" applyFont="1" applyAlignment="1">
      <alignment horizontal="left" vertical="top"/>
    </xf>
    <xf numFmtId="0" fontId="69" fillId="0" borderId="0" xfId="0" applyFont="1" applyAlignment="1">
      <alignment horizontal="center"/>
    </xf>
    <xf numFmtId="0" fontId="70" fillId="0" borderId="12" xfId="0" applyFont="1" applyBorder="1" applyAlignment="1">
      <alignment horizontal="center" vertical="center"/>
    </xf>
    <xf numFmtId="2" fontId="70" fillId="0" borderId="10" xfId="0" applyNumberFormat="1" applyFont="1" applyBorder="1" applyAlignment="1">
      <alignment vertical="center"/>
    </xf>
    <xf numFmtId="0" fontId="70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63">
      <selection activeCell="H60" sqref="H60:H62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5.421875" style="0" customWidth="1"/>
    <col min="4" max="4" width="3.8515625" style="0" customWidth="1"/>
    <col min="5" max="5" width="9.7109375" style="0" customWidth="1"/>
    <col min="6" max="6" width="0.71875" style="0" hidden="1" customWidth="1"/>
    <col min="7" max="7" width="7.140625" style="0" customWidth="1"/>
    <col min="8" max="8" width="19.00390625" style="0" customWidth="1"/>
    <col min="9" max="9" width="17.140625" style="0" customWidth="1"/>
    <col min="10" max="10" width="20.57421875" style="0" customWidth="1"/>
    <col min="11" max="11" width="9.140625" style="0" customWidth="1"/>
  </cols>
  <sheetData>
    <row r="1" spans="1:10" ht="15">
      <c r="A1" s="14"/>
      <c r="B1" s="14"/>
      <c r="C1" s="14"/>
      <c r="D1" s="14"/>
      <c r="E1" s="14"/>
      <c r="F1" s="14"/>
      <c r="G1" s="23"/>
      <c r="H1" s="24"/>
      <c r="I1" s="169" t="s">
        <v>194</v>
      </c>
      <c r="J1" s="169"/>
    </row>
    <row r="2" spans="1:11" ht="9.75" customHeight="1">
      <c r="A2" s="14"/>
      <c r="B2" s="14"/>
      <c r="C2" s="14"/>
      <c r="D2" s="14"/>
      <c r="E2" s="14"/>
      <c r="F2" s="14"/>
      <c r="G2" s="15"/>
      <c r="H2" s="25"/>
      <c r="I2" s="170" t="s">
        <v>35</v>
      </c>
      <c r="J2" s="170"/>
      <c r="K2" s="26"/>
    </row>
    <row r="3" spans="1:11" ht="9.75" customHeight="1">
      <c r="A3" s="14"/>
      <c r="B3" s="14"/>
      <c r="C3" s="14"/>
      <c r="D3" s="14"/>
      <c r="E3" s="14"/>
      <c r="F3" s="14"/>
      <c r="G3" s="15"/>
      <c r="H3" s="25"/>
      <c r="I3" s="170" t="s">
        <v>36</v>
      </c>
      <c r="J3" s="170"/>
      <c r="K3" s="26"/>
    </row>
    <row r="4" spans="1:11" ht="9.75" customHeight="1">
      <c r="A4" s="14"/>
      <c r="B4" s="14"/>
      <c r="C4" s="14"/>
      <c r="D4" s="14"/>
      <c r="E4" s="14"/>
      <c r="F4" s="14"/>
      <c r="G4" s="15"/>
      <c r="H4" s="25"/>
      <c r="I4" s="29" t="s">
        <v>193</v>
      </c>
      <c r="J4" s="29"/>
      <c r="K4" s="26"/>
    </row>
    <row r="5" spans="1:11" ht="9.75" customHeight="1">
      <c r="A5" s="14"/>
      <c r="B5" s="14"/>
      <c r="C5" s="14"/>
      <c r="D5" s="14"/>
      <c r="E5" s="14"/>
      <c r="F5" s="14"/>
      <c r="G5" s="14"/>
      <c r="H5" s="25"/>
      <c r="I5" s="25" t="s">
        <v>197</v>
      </c>
      <c r="J5" s="25"/>
      <c r="K5" s="26"/>
    </row>
    <row r="6" spans="1:11" ht="11.25" customHeight="1">
      <c r="A6" s="14"/>
      <c r="B6" s="14"/>
      <c r="C6" s="14"/>
      <c r="D6" s="14"/>
      <c r="E6" s="14"/>
      <c r="F6" s="14"/>
      <c r="G6" s="14"/>
      <c r="H6" s="25"/>
      <c r="I6" s="25"/>
      <c r="J6" s="25"/>
      <c r="K6" s="26"/>
    </row>
    <row r="7" spans="1:10" ht="15">
      <c r="A7" s="171" t="s">
        <v>19</v>
      </c>
      <c r="B7" s="171"/>
      <c r="C7" s="171"/>
      <c r="D7" s="171"/>
      <c r="E7" s="171"/>
      <c r="F7" s="171"/>
      <c r="G7" s="171"/>
      <c r="H7" s="171"/>
      <c r="I7" s="171"/>
      <c r="J7" s="171"/>
    </row>
    <row r="8" spans="1:10" ht="15">
      <c r="A8" s="171" t="s">
        <v>39</v>
      </c>
      <c r="B8" s="171"/>
      <c r="C8" s="171"/>
      <c r="D8" s="171"/>
      <c r="E8" s="171"/>
      <c r="F8" s="171"/>
      <c r="G8" s="171"/>
      <c r="H8" s="171"/>
      <c r="I8" s="171"/>
      <c r="J8" s="171"/>
    </row>
    <row r="9" spans="1:10" ht="15">
      <c r="A9" s="171" t="s">
        <v>66</v>
      </c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18" customHeight="1">
      <c r="A10" s="46"/>
      <c r="B10" s="46"/>
      <c r="C10" s="46"/>
      <c r="D10" s="46"/>
      <c r="E10" s="46"/>
      <c r="F10" s="46"/>
      <c r="G10" s="46" t="s">
        <v>196</v>
      </c>
      <c r="H10" s="46"/>
      <c r="I10" s="46"/>
      <c r="J10" s="46"/>
    </row>
    <row r="11" spans="1:10" ht="17.25" customHeight="1">
      <c r="A11" s="178" t="s">
        <v>37</v>
      </c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ht="1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9" customHeight="1">
      <c r="A13" s="178" t="s">
        <v>33</v>
      </c>
      <c r="B13" s="178"/>
      <c r="C13" s="178"/>
      <c r="D13" s="178"/>
      <c r="E13" s="178"/>
      <c r="F13" s="178"/>
      <c r="G13" s="178"/>
      <c r="H13" s="178"/>
      <c r="I13" s="178"/>
      <c r="J13" s="178"/>
    </row>
    <row r="14" spans="1:10" ht="9" customHeight="1">
      <c r="A14" s="16"/>
      <c r="B14" s="16"/>
      <c r="C14" s="16"/>
      <c r="D14" s="16"/>
      <c r="E14" s="16"/>
      <c r="F14" s="27"/>
      <c r="G14" s="27"/>
      <c r="H14" s="27"/>
      <c r="I14" s="16"/>
      <c r="J14" s="16"/>
    </row>
    <row r="15" spans="1:12" ht="6.75" customHeight="1">
      <c r="A15" s="176"/>
      <c r="B15" s="176"/>
      <c r="C15" s="176"/>
      <c r="D15" s="176"/>
      <c r="E15" s="176"/>
      <c r="F15" s="176"/>
      <c r="G15" s="176"/>
      <c r="H15" s="39"/>
      <c r="I15" s="174"/>
      <c r="J15" s="174"/>
      <c r="L15" s="38"/>
    </row>
    <row r="16" spans="1:10" ht="12.75" customHeight="1">
      <c r="A16" s="177" t="s">
        <v>38</v>
      </c>
      <c r="B16" s="177"/>
      <c r="C16" s="177"/>
      <c r="D16" s="177"/>
      <c r="E16" s="177"/>
      <c r="F16" s="177"/>
      <c r="G16" s="177"/>
      <c r="H16" s="31"/>
      <c r="I16" s="175" t="s">
        <v>42</v>
      </c>
      <c r="J16" s="175"/>
    </row>
    <row r="17" spans="1:10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30" t="s">
        <v>40</v>
      </c>
    </row>
    <row r="18" spans="1:10" ht="16.5" customHeight="1">
      <c r="A18" s="181" t="s">
        <v>20</v>
      </c>
      <c r="B18" s="182"/>
      <c r="C18" s="182"/>
      <c r="D18" s="182"/>
      <c r="E18" s="182"/>
      <c r="F18" s="182"/>
      <c r="G18" s="182"/>
      <c r="H18" s="182"/>
      <c r="I18" s="182"/>
      <c r="J18" s="182"/>
    </row>
    <row r="19" spans="1:10" ht="18.75" customHeight="1">
      <c r="A19" s="183" t="s">
        <v>41</v>
      </c>
      <c r="B19" s="183"/>
      <c r="C19" s="183"/>
      <c r="D19" s="183"/>
      <c r="E19" s="183"/>
      <c r="F19" s="183"/>
      <c r="G19" s="183"/>
      <c r="H19" s="183"/>
      <c r="I19" s="183"/>
      <c r="J19" s="37" t="s">
        <v>34</v>
      </c>
    </row>
    <row r="20" spans="1:10" ht="26.25" customHeight="1">
      <c r="A20" s="152" t="s">
        <v>44</v>
      </c>
      <c r="B20" s="153"/>
      <c r="C20" s="153"/>
      <c r="D20" s="153"/>
      <c r="E20" s="153"/>
      <c r="F20" s="154"/>
      <c r="G20" s="158" t="s">
        <v>103</v>
      </c>
      <c r="H20" s="166" t="s">
        <v>17</v>
      </c>
      <c r="I20" s="172"/>
      <c r="J20" s="173"/>
    </row>
    <row r="21" spans="1:10" ht="45" customHeight="1">
      <c r="A21" s="155"/>
      <c r="B21" s="156"/>
      <c r="C21" s="156"/>
      <c r="D21" s="156"/>
      <c r="E21" s="156"/>
      <c r="F21" s="157"/>
      <c r="G21" s="159"/>
      <c r="H21" s="47" t="s">
        <v>45</v>
      </c>
      <c r="I21" s="48" t="s">
        <v>46</v>
      </c>
      <c r="J21" s="49" t="s">
        <v>47</v>
      </c>
    </row>
    <row r="22" spans="1:11" ht="15" customHeight="1">
      <c r="A22" s="166">
        <v>1</v>
      </c>
      <c r="B22" s="167"/>
      <c r="C22" s="167"/>
      <c r="D22" s="167"/>
      <c r="E22" s="167"/>
      <c r="F22" s="168"/>
      <c r="G22" s="41">
        <v>2</v>
      </c>
      <c r="H22" s="50">
        <v>3</v>
      </c>
      <c r="I22" s="51">
        <v>4</v>
      </c>
      <c r="J22" s="51">
        <v>5</v>
      </c>
      <c r="K22" s="38"/>
    </row>
    <row r="23" spans="1:10" ht="18.75" customHeight="1">
      <c r="A23" s="188" t="s">
        <v>21</v>
      </c>
      <c r="B23" s="188"/>
      <c r="C23" s="188"/>
      <c r="D23" s="188"/>
      <c r="E23" s="188"/>
      <c r="F23" s="189"/>
      <c r="G23" s="40">
        <v>1</v>
      </c>
      <c r="H23" s="99"/>
      <c r="I23" s="99"/>
      <c r="J23" s="99">
        <f>H23+I23</f>
        <v>0</v>
      </c>
    </row>
    <row r="24" spans="1:10" ht="18.75" customHeight="1">
      <c r="A24" s="160" t="s">
        <v>22</v>
      </c>
      <c r="B24" s="160"/>
      <c r="C24" s="160"/>
      <c r="D24" s="160"/>
      <c r="E24" s="160"/>
      <c r="F24" s="160"/>
      <c r="G24" s="40">
        <v>2</v>
      </c>
      <c r="H24" s="99"/>
      <c r="I24" s="99"/>
      <c r="J24" s="99">
        <f aca="true" t="shared" si="0" ref="J24:J34">H24+I24</f>
        <v>0</v>
      </c>
    </row>
    <row r="25" spans="1:10" ht="18.75" customHeight="1">
      <c r="A25" s="160" t="s">
        <v>23</v>
      </c>
      <c r="B25" s="160"/>
      <c r="C25" s="160"/>
      <c r="D25" s="160"/>
      <c r="E25" s="160"/>
      <c r="F25" s="160"/>
      <c r="G25" s="41">
        <v>3</v>
      </c>
      <c r="H25" s="99"/>
      <c r="I25" s="99"/>
      <c r="J25" s="99">
        <f t="shared" si="0"/>
        <v>0</v>
      </c>
    </row>
    <row r="26" spans="1:10" ht="18.75" customHeight="1">
      <c r="A26" s="160" t="s">
        <v>24</v>
      </c>
      <c r="B26" s="160"/>
      <c r="C26" s="160"/>
      <c r="D26" s="160"/>
      <c r="E26" s="160"/>
      <c r="F26" s="160"/>
      <c r="G26" s="41">
        <v>4</v>
      </c>
      <c r="H26" s="99"/>
      <c r="I26" s="99"/>
      <c r="J26" s="99">
        <f t="shared" si="0"/>
        <v>0</v>
      </c>
    </row>
    <row r="27" spans="1:10" ht="18.75" customHeight="1">
      <c r="A27" s="160" t="s">
        <v>25</v>
      </c>
      <c r="B27" s="160"/>
      <c r="C27" s="160"/>
      <c r="D27" s="160"/>
      <c r="E27" s="160"/>
      <c r="F27" s="160"/>
      <c r="G27" s="41">
        <v>5</v>
      </c>
      <c r="H27" s="99"/>
      <c r="I27" s="99"/>
      <c r="J27" s="99">
        <f t="shared" si="0"/>
        <v>0</v>
      </c>
    </row>
    <row r="28" spans="1:10" ht="18.75" customHeight="1">
      <c r="A28" s="160" t="s">
        <v>26</v>
      </c>
      <c r="B28" s="160"/>
      <c r="C28" s="160"/>
      <c r="D28" s="160"/>
      <c r="E28" s="160"/>
      <c r="F28" s="160"/>
      <c r="G28" s="41">
        <v>6</v>
      </c>
      <c r="H28" s="99"/>
      <c r="I28" s="99"/>
      <c r="J28" s="99">
        <f t="shared" si="0"/>
        <v>0</v>
      </c>
    </row>
    <row r="29" spans="1:10" ht="18.75" customHeight="1">
      <c r="A29" s="160" t="s">
        <v>27</v>
      </c>
      <c r="B29" s="160"/>
      <c r="C29" s="160"/>
      <c r="D29" s="160"/>
      <c r="E29" s="160"/>
      <c r="F29" s="160"/>
      <c r="G29" s="41">
        <v>7</v>
      </c>
      <c r="H29" s="99"/>
      <c r="I29" s="99"/>
      <c r="J29" s="99">
        <f t="shared" si="0"/>
        <v>0</v>
      </c>
    </row>
    <row r="30" spans="1:10" ht="18.75" customHeight="1">
      <c r="A30" s="160" t="s">
        <v>28</v>
      </c>
      <c r="B30" s="160"/>
      <c r="C30" s="160"/>
      <c r="D30" s="160"/>
      <c r="E30" s="160"/>
      <c r="F30" s="160"/>
      <c r="G30" s="41">
        <v>8</v>
      </c>
      <c r="H30" s="99"/>
      <c r="I30" s="99"/>
      <c r="J30" s="99">
        <f t="shared" si="0"/>
        <v>0</v>
      </c>
    </row>
    <row r="31" spans="1:10" ht="18.75" customHeight="1">
      <c r="A31" s="160" t="s">
        <v>29</v>
      </c>
      <c r="B31" s="160"/>
      <c r="C31" s="160"/>
      <c r="D31" s="160"/>
      <c r="E31" s="160"/>
      <c r="F31" s="160"/>
      <c r="G31" s="41">
        <v>9</v>
      </c>
      <c r="H31" s="99"/>
      <c r="I31" s="99"/>
      <c r="J31" s="99">
        <f t="shared" si="0"/>
        <v>0</v>
      </c>
    </row>
    <row r="32" spans="1:10" ht="18.75" customHeight="1">
      <c r="A32" s="160" t="s">
        <v>30</v>
      </c>
      <c r="B32" s="160"/>
      <c r="C32" s="160"/>
      <c r="D32" s="160"/>
      <c r="E32" s="160"/>
      <c r="F32" s="160"/>
      <c r="G32" s="41">
        <v>10</v>
      </c>
      <c r="H32" s="99"/>
      <c r="I32" s="99"/>
      <c r="J32" s="99">
        <f t="shared" si="0"/>
        <v>0</v>
      </c>
    </row>
    <row r="33" spans="1:10" ht="18.75" customHeight="1">
      <c r="A33" s="160" t="s">
        <v>31</v>
      </c>
      <c r="B33" s="160"/>
      <c r="C33" s="160"/>
      <c r="D33" s="160"/>
      <c r="E33" s="160"/>
      <c r="F33" s="160"/>
      <c r="G33" s="41">
        <v>11</v>
      </c>
      <c r="H33" s="99"/>
      <c r="I33" s="99"/>
      <c r="J33" s="99">
        <f t="shared" si="0"/>
        <v>0</v>
      </c>
    </row>
    <row r="34" spans="1:10" ht="18.75" customHeight="1">
      <c r="A34" s="186" t="s">
        <v>32</v>
      </c>
      <c r="B34" s="186"/>
      <c r="C34" s="186"/>
      <c r="D34" s="186"/>
      <c r="E34" s="186"/>
      <c r="F34" s="187"/>
      <c r="G34" s="42">
        <v>12</v>
      </c>
      <c r="H34" s="99"/>
      <c r="I34" s="99"/>
      <c r="J34" s="99">
        <f t="shared" si="0"/>
        <v>0</v>
      </c>
    </row>
    <row r="35" spans="1:11" ht="28.5" customHeight="1">
      <c r="A35" s="166" t="s">
        <v>67</v>
      </c>
      <c r="B35" s="184"/>
      <c r="C35" s="184"/>
      <c r="D35" s="184"/>
      <c r="E35" s="184"/>
      <c r="F35" s="185"/>
      <c r="G35" s="41">
        <v>13</v>
      </c>
      <c r="H35" s="100">
        <f>SUM(H23:H34)</f>
        <v>0</v>
      </c>
      <c r="I35" s="100">
        <f>SUM(I23:I34)</f>
        <v>0</v>
      </c>
      <c r="J35" s="100">
        <f>H35+I35</f>
        <v>0</v>
      </c>
      <c r="K35" s="38"/>
    </row>
    <row r="36" spans="1:10" ht="14.25" customHeight="1">
      <c r="A36" s="32"/>
      <c r="B36" s="33"/>
      <c r="C36" s="33"/>
      <c r="D36" s="33"/>
      <c r="E36" s="33"/>
      <c r="F36" s="33"/>
      <c r="G36" s="34"/>
      <c r="H36" s="35"/>
      <c r="I36" s="35"/>
      <c r="J36" s="58" t="s">
        <v>43</v>
      </c>
    </row>
    <row r="37" spans="1:10" ht="14.25" customHeight="1">
      <c r="A37" s="179" t="s">
        <v>48</v>
      </c>
      <c r="B37" s="179"/>
      <c r="C37" s="179"/>
      <c r="D37" s="179"/>
      <c r="E37" s="179"/>
      <c r="F37" s="179"/>
      <c r="G37" s="179"/>
      <c r="H37" s="179"/>
      <c r="I37" s="179"/>
      <c r="J37" s="179"/>
    </row>
    <row r="38" spans="1:10" ht="13.5" customHeight="1">
      <c r="A38" s="161" t="s">
        <v>49</v>
      </c>
      <c r="B38" s="161"/>
      <c r="C38" s="161"/>
      <c r="D38" s="161"/>
      <c r="E38" s="161"/>
      <c r="F38" s="161"/>
      <c r="G38" s="161"/>
      <c r="H38" s="161"/>
      <c r="I38" s="161"/>
      <c r="J38" s="161"/>
    </row>
    <row r="39" spans="1:10" ht="13.5" customHeight="1">
      <c r="A39" s="180" t="s">
        <v>198</v>
      </c>
      <c r="B39" s="180"/>
      <c r="C39" s="180"/>
      <c r="D39" s="180"/>
      <c r="E39" s="180"/>
      <c r="F39" s="180"/>
      <c r="G39" s="180"/>
      <c r="H39" s="180"/>
      <c r="I39" s="180"/>
      <c r="J39" s="36"/>
    </row>
    <row r="40" spans="1:10" ht="33" customHeight="1">
      <c r="A40" s="162" t="s">
        <v>64</v>
      </c>
      <c r="B40" s="163"/>
      <c r="C40" s="163"/>
      <c r="D40" s="163"/>
      <c r="E40" s="163"/>
      <c r="F40" s="52"/>
      <c r="G40" s="141" t="s">
        <v>103</v>
      </c>
      <c r="H40" s="126" t="s">
        <v>50</v>
      </c>
      <c r="I40" s="126"/>
      <c r="J40" s="129"/>
    </row>
    <row r="41" spans="1:10" ht="36.75" customHeight="1">
      <c r="A41" s="164"/>
      <c r="B41" s="165"/>
      <c r="C41" s="165"/>
      <c r="D41" s="165"/>
      <c r="E41" s="165"/>
      <c r="F41" s="52"/>
      <c r="G41" s="142"/>
      <c r="H41" s="60" t="s">
        <v>18</v>
      </c>
      <c r="I41" s="60" t="s">
        <v>51</v>
      </c>
      <c r="J41" s="128"/>
    </row>
    <row r="42" spans="1:10" ht="14.25" customHeight="1">
      <c r="A42" s="149">
        <v>1</v>
      </c>
      <c r="B42" s="150"/>
      <c r="C42" s="150"/>
      <c r="D42" s="150"/>
      <c r="E42" s="150"/>
      <c r="F42" s="151"/>
      <c r="G42" s="43">
        <v>2</v>
      </c>
      <c r="H42" s="43">
        <v>3</v>
      </c>
      <c r="I42" s="43">
        <v>4</v>
      </c>
      <c r="J42" s="130"/>
    </row>
    <row r="43" spans="1:10" ht="53.25" customHeight="1">
      <c r="A43" s="136" t="s">
        <v>199</v>
      </c>
      <c r="B43" s="137"/>
      <c r="C43" s="137"/>
      <c r="D43" s="137"/>
      <c r="E43" s="137"/>
      <c r="F43" s="138"/>
      <c r="G43" s="43">
        <v>1</v>
      </c>
      <c r="H43" s="127">
        <f>H44+H45+H46+H47</f>
        <v>0</v>
      </c>
      <c r="I43" s="44" t="s">
        <v>63</v>
      </c>
      <c r="J43" s="131"/>
    </row>
    <row r="44" spans="1:10" ht="31.5" customHeight="1">
      <c r="A44" s="190" t="s">
        <v>200</v>
      </c>
      <c r="B44" s="192"/>
      <c r="C44" s="192"/>
      <c r="D44" s="192"/>
      <c r="E44" s="192"/>
      <c r="F44" s="125"/>
      <c r="G44" s="43" t="s">
        <v>2</v>
      </c>
      <c r="H44" s="127"/>
      <c r="I44" s="44"/>
      <c r="J44" s="131"/>
    </row>
    <row r="45" spans="1:10" ht="40.5" customHeight="1">
      <c r="A45" s="190" t="s">
        <v>202</v>
      </c>
      <c r="B45" s="192"/>
      <c r="C45" s="192"/>
      <c r="D45" s="192"/>
      <c r="E45" s="192"/>
      <c r="F45" s="125"/>
      <c r="G45" s="43" t="s">
        <v>3</v>
      </c>
      <c r="H45" s="127"/>
      <c r="I45" s="44"/>
      <c r="J45" s="131"/>
    </row>
    <row r="46" spans="1:10" ht="31.5" customHeight="1">
      <c r="A46" s="190" t="s">
        <v>203</v>
      </c>
      <c r="B46" s="192"/>
      <c r="C46" s="192"/>
      <c r="D46" s="192"/>
      <c r="E46" s="192"/>
      <c r="F46" s="125"/>
      <c r="G46" s="43" t="s">
        <v>4</v>
      </c>
      <c r="H46" s="127"/>
      <c r="I46" s="44"/>
      <c r="J46" s="131"/>
    </row>
    <row r="47" spans="1:10" ht="45" customHeight="1">
      <c r="A47" s="190" t="s">
        <v>201</v>
      </c>
      <c r="B47" s="192"/>
      <c r="C47" s="192"/>
      <c r="D47" s="192"/>
      <c r="E47" s="192"/>
      <c r="F47" s="125"/>
      <c r="G47" s="43" t="s">
        <v>5</v>
      </c>
      <c r="H47" s="127"/>
      <c r="I47" s="44"/>
      <c r="J47" s="131"/>
    </row>
    <row r="48" spans="1:10" ht="27.75" customHeight="1">
      <c r="A48" s="136" t="s">
        <v>65</v>
      </c>
      <c r="B48" s="137"/>
      <c r="C48" s="137"/>
      <c r="D48" s="137"/>
      <c r="E48" s="137"/>
      <c r="F48" s="138"/>
      <c r="G48" s="43">
        <v>2</v>
      </c>
      <c r="H48" s="127">
        <f>H49+H50+H51+H56</f>
        <v>0</v>
      </c>
      <c r="I48" s="45">
        <v>100</v>
      </c>
      <c r="J48" s="132"/>
    </row>
    <row r="49" spans="1:12" ht="20.25" customHeight="1">
      <c r="A49" s="136" t="s">
        <v>52</v>
      </c>
      <c r="B49" s="137"/>
      <c r="C49" s="137"/>
      <c r="D49" s="137"/>
      <c r="E49" s="137"/>
      <c r="F49" s="138"/>
      <c r="G49" s="43">
        <v>3</v>
      </c>
      <c r="H49" s="127">
        <f>H35</f>
        <v>0</v>
      </c>
      <c r="I49" s="101" t="e">
        <f>H49/H48*100</f>
        <v>#DIV/0!</v>
      </c>
      <c r="J49" s="133"/>
      <c r="L49" s="102"/>
    </row>
    <row r="50" spans="1:10" ht="31.5" customHeight="1">
      <c r="A50" s="136" t="s">
        <v>53</v>
      </c>
      <c r="B50" s="137"/>
      <c r="C50" s="137"/>
      <c r="D50" s="137"/>
      <c r="E50" s="137"/>
      <c r="F50" s="138"/>
      <c r="G50" s="43">
        <v>4</v>
      </c>
      <c r="H50" s="127">
        <v>0</v>
      </c>
      <c r="I50" s="101" t="e">
        <f>H50/H48*100</f>
        <v>#DIV/0!</v>
      </c>
      <c r="J50" s="133"/>
    </row>
    <row r="51" spans="1:10" ht="27.75" customHeight="1">
      <c r="A51" s="136" t="s">
        <v>184</v>
      </c>
      <c r="B51" s="137"/>
      <c r="C51" s="137"/>
      <c r="D51" s="137"/>
      <c r="E51" s="137"/>
      <c r="F51" s="138"/>
      <c r="G51" s="43">
        <v>5</v>
      </c>
      <c r="H51" s="127">
        <f>H52+H53+H54+H55</f>
        <v>0</v>
      </c>
      <c r="I51" s="101" t="e">
        <f>I52+I53+I54+I55</f>
        <v>#DIV/0!</v>
      </c>
      <c r="J51" s="133"/>
    </row>
    <row r="52" spans="1:10" ht="15" customHeight="1">
      <c r="A52" s="193" t="s">
        <v>58</v>
      </c>
      <c r="B52" s="194"/>
      <c r="C52" s="194"/>
      <c r="D52" s="194"/>
      <c r="E52" s="194"/>
      <c r="F52" s="195"/>
      <c r="G52" s="43" t="s">
        <v>55</v>
      </c>
      <c r="H52" s="127"/>
      <c r="I52" s="101" t="e">
        <f>H52/H48*100</f>
        <v>#DIV/0!</v>
      </c>
      <c r="J52" s="130"/>
    </row>
    <row r="53" spans="1:12" ht="30" customHeight="1">
      <c r="A53" s="193" t="s">
        <v>59</v>
      </c>
      <c r="B53" s="194"/>
      <c r="C53" s="194"/>
      <c r="D53" s="194"/>
      <c r="E53" s="194"/>
      <c r="F53" s="195"/>
      <c r="G53" s="43" t="s">
        <v>56</v>
      </c>
      <c r="H53" s="127"/>
      <c r="I53" s="101" t="e">
        <f>H53/H48*100</f>
        <v>#DIV/0!</v>
      </c>
      <c r="J53" s="130"/>
      <c r="L53" s="135"/>
    </row>
    <row r="54" spans="1:10" ht="44.25" customHeight="1">
      <c r="A54" s="193" t="s">
        <v>207</v>
      </c>
      <c r="B54" s="194"/>
      <c r="C54" s="194"/>
      <c r="D54" s="194"/>
      <c r="E54" s="194"/>
      <c r="F54" s="195"/>
      <c r="G54" s="43" t="s">
        <v>57</v>
      </c>
      <c r="H54" s="127"/>
      <c r="I54" s="101" t="e">
        <f>H54/H48*100</f>
        <v>#DIV/0!</v>
      </c>
      <c r="J54" s="130"/>
    </row>
    <row r="55" spans="1:10" ht="15" customHeight="1">
      <c r="A55" s="146"/>
      <c r="B55" s="147"/>
      <c r="C55" s="147"/>
      <c r="D55" s="147"/>
      <c r="E55" s="148"/>
      <c r="F55" s="54"/>
      <c r="G55" s="43" t="s">
        <v>60</v>
      </c>
      <c r="H55" s="127"/>
      <c r="I55" s="101" t="e">
        <f>H55/H48*100</f>
        <v>#DIV/0!</v>
      </c>
      <c r="J55" s="130"/>
    </row>
    <row r="56" spans="1:10" ht="36.75" customHeight="1">
      <c r="A56" s="143" t="s">
        <v>179</v>
      </c>
      <c r="B56" s="144"/>
      <c r="C56" s="144"/>
      <c r="D56" s="144"/>
      <c r="E56" s="144"/>
      <c r="F56" s="145"/>
      <c r="G56" s="43">
        <v>6</v>
      </c>
      <c r="H56" s="127">
        <f>H60+H61+H62</f>
        <v>0</v>
      </c>
      <c r="I56" s="101" t="e">
        <f>I60+I61+I62</f>
        <v>#DIV/0!</v>
      </c>
      <c r="J56" s="133"/>
    </row>
    <row r="57" spans="1:10" ht="0.75" customHeight="1" hidden="1">
      <c r="A57" s="136"/>
      <c r="B57" s="137"/>
      <c r="C57" s="137"/>
      <c r="D57" s="137"/>
      <c r="E57" s="137"/>
      <c r="F57" s="55"/>
      <c r="G57" s="43" t="s">
        <v>61</v>
      </c>
      <c r="H57" s="127"/>
      <c r="I57" s="101"/>
      <c r="J57" s="130"/>
    </row>
    <row r="58" spans="1:10" ht="15" customHeight="1" hidden="1">
      <c r="A58" s="136"/>
      <c r="B58" s="137"/>
      <c r="C58" s="137"/>
      <c r="D58" s="137"/>
      <c r="E58" s="137"/>
      <c r="F58" s="55"/>
      <c r="G58" s="43" t="s">
        <v>62</v>
      </c>
      <c r="H58" s="127"/>
      <c r="I58" s="101"/>
      <c r="J58" s="130"/>
    </row>
    <row r="59" spans="1:10" ht="15" customHeight="1" hidden="1">
      <c r="A59" s="139"/>
      <c r="B59" s="140"/>
      <c r="C59" s="140"/>
      <c r="D59" s="140"/>
      <c r="E59" s="140"/>
      <c r="F59" s="55"/>
      <c r="G59" s="43" t="s">
        <v>178</v>
      </c>
      <c r="H59" s="127"/>
      <c r="I59" s="101"/>
      <c r="J59" s="130"/>
    </row>
    <row r="60" spans="1:10" ht="15" customHeight="1">
      <c r="A60" s="190" t="s">
        <v>204</v>
      </c>
      <c r="B60" s="191"/>
      <c r="C60" s="191"/>
      <c r="D60" s="191"/>
      <c r="E60" s="191"/>
      <c r="F60" s="55"/>
      <c r="G60" s="43" t="s">
        <v>61</v>
      </c>
      <c r="H60" s="127"/>
      <c r="I60" s="101" t="e">
        <f>H60/H48*100</f>
        <v>#DIV/0!</v>
      </c>
      <c r="J60" s="130"/>
    </row>
    <row r="61" spans="1:10" ht="50.25" customHeight="1">
      <c r="A61" s="190" t="s">
        <v>205</v>
      </c>
      <c r="B61" s="191"/>
      <c r="C61" s="191"/>
      <c r="D61" s="191"/>
      <c r="E61" s="191"/>
      <c r="F61" s="55"/>
      <c r="G61" s="43" t="s">
        <v>62</v>
      </c>
      <c r="H61" s="127"/>
      <c r="I61" s="101" t="e">
        <f>H61/H48*100</f>
        <v>#DIV/0!</v>
      </c>
      <c r="J61" s="130"/>
    </row>
    <row r="62" spans="1:10" ht="36" customHeight="1">
      <c r="A62" s="190" t="s">
        <v>206</v>
      </c>
      <c r="B62" s="191"/>
      <c r="C62" s="191"/>
      <c r="D62" s="191"/>
      <c r="E62" s="191"/>
      <c r="F62" s="55"/>
      <c r="G62" s="43" t="s">
        <v>178</v>
      </c>
      <c r="H62" s="127"/>
      <c r="I62" s="101" t="e">
        <f>H62/H48*100</f>
        <v>#DIV/0!</v>
      </c>
      <c r="J62" s="130"/>
    </row>
    <row r="63" spans="1:10" ht="18" customHeight="1">
      <c r="A63" s="136" t="s">
        <v>54</v>
      </c>
      <c r="B63" s="137"/>
      <c r="C63" s="137"/>
      <c r="D63" s="137"/>
      <c r="E63" s="137"/>
      <c r="F63" s="138"/>
      <c r="G63" s="56">
        <v>7</v>
      </c>
      <c r="H63" s="127">
        <f>H43+H48</f>
        <v>0</v>
      </c>
      <c r="I63" s="44" t="s">
        <v>63</v>
      </c>
      <c r="J63" s="131"/>
    </row>
  </sheetData>
  <sheetProtection selectLockedCells="1"/>
  <mergeCells count="58">
    <mergeCell ref="A62:E62"/>
    <mergeCell ref="A44:E44"/>
    <mergeCell ref="A45:E45"/>
    <mergeCell ref="A46:E46"/>
    <mergeCell ref="A47:E47"/>
    <mergeCell ref="A60:E60"/>
    <mergeCell ref="A61:E61"/>
    <mergeCell ref="A53:F53"/>
    <mergeCell ref="A54:F54"/>
    <mergeCell ref="A52:F52"/>
    <mergeCell ref="A49:F49"/>
    <mergeCell ref="A50:F50"/>
    <mergeCell ref="A37:J37"/>
    <mergeCell ref="A25:F25"/>
    <mergeCell ref="A26:F26"/>
    <mergeCell ref="A39:I39"/>
    <mergeCell ref="A31:F31"/>
    <mergeCell ref="A35:F35"/>
    <mergeCell ref="A32:F32"/>
    <mergeCell ref="A33:F33"/>
    <mergeCell ref="A15:G15"/>
    <mergeCell ref="A16:G16"/>
    <mergeCell ref="A9:J9"/>
    <mergeCell ref="A11:J11"/>
    <mergeCell ref="A13:J13"/>
    <mergeCell ref="A48:F48"/>
    <mergeCell ref="A18:J18"/>
    <mergeCell ref="A19:I19"/>
    <mergeCell ref="A24:F24"/>
    <mergeCell ref="A34:F34"/>
    <mergeCell ref="A40:E41"/>
    <mergeCell ref="A22:F22"/>
    <mergeCell ref="I1:J1"/>
    <mergeCell ref="I2:J2"/>
    <mergeCell ref="I3:J3"/>
    <mergeCell ref="A7:J7"/>
    <mergeCell ref="A8:J8"/>
    <mergeCell ref="H20:J20"/>
    <mergeCell ref="I15:J15"/>
    <mergeCell ref="I16:J16"/>
    <mergeCell ref="A20:F21"/>
    <mergeCell ref="G20:G21"/>
    <mergeCell ref="A28:F28"/>
    <mergeCell ref="A38:J38"/>
    <mergeCell ref="A29:F29"/>
    <mergeCell ref="A30:F30"/>
    <mergeCell ref="A27:F27"/>
    <mergeCell ref="A23:F23"/>
    <mergeCell ref="A63:F63"/>
    <mergeCell ref="A59:E59"/>
    <mergeCell ref="G40:G41"/>
    <mergeCell ref="A56:F56"/>
    <mergeCell ref="A55:E55"/>
    <mergeCell ref="A57:E57"/>
    <mergeCell ref="A58:E58"/>
    <mergeCell ref="A51:F51"/>
    <mergeCell ref="A42:F42"/>
    <mergeCell ref="A43:F43"/>
  </mergeCells>
  <printOptions/>
  <pageMargins left="0.984251968503937" right="0.5905511811023623" top="0.1968503937007874" bottom="0.3937007874015748" header="0.31496062992125984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34">
      <selection activeCell="L42" sqref="L42"/>
    </sheetView>
  </sheetViews>
  <sheetFormatPr defaultColWidth="8.8515625" defaultRowHeight="15"/>
  <cols>
    <col min="1" max="1" width="6.57421875" style="1" customWidth="1"/>
    <col min="2" max="2" width="33.140625" style="1" customWidth="1"/>
    <col min="3" max="3" width="6.421875" style="1" customWidth="1"/>
    <col min="4" max="4" width="15.57421875" style="1" customWidth="1"/>
    <col min="5" max="5" width="12.140625" style="1" customWidth="1"/>
    <col min="6" max="6" width="12.7109375" style="5" customWidth="1"/>
    <col min="7" max="7" width="11.57421875" style="5" customWidth="1"/>
    <col min="8" max="8" width="15.8515625" style="5" customWidth="1"/>
    <col min="9" max="9" width="12.7109375" style="1" customWidth="1"/>
    <col min="10" max="16384" width="8.8515625" style="1" customWidth="1"/>
  </cols>
  <sheetData>
    <row r="1" spans="5:9" ht="15">
      <c r="E1" s="202" t="s">
        <v>104</v>
      </c>
      <c r="F1" s="202"/>
      <c r="G1" s="202"/>
      <c r="H1" s="202"/>
      <c r="I1" s="202"/>
    </row>
    <row r="2" spans="1:9" ht="17.25" customHeight="1">
      <c r="A2" s="197" t="s">
        <v>68</v>
      </c>
      <c r="B2" s="197"/>
      <c r="C2" s="197"/>
      <c r="D2" s="197"/>
      <c r="E2" s="197"/>
      <c r="F2" s="197"/>
      <c r="G2" s="197"/>
      <c r="H2" s="197"/>
      <c r="I2" s="197"/>
    </row>
    <row r="3" spans="1:10" ht="33" customHeight="1">
      <c r="A3" s="198" t="s">
        <v>102</v>
      </c>
      <c r="B3" s="200" t="s">
        <v>64</v>
      </c>
      <c r="C3" s="200" t="s">
        <v>103</v>
      </c>
      <c r="D3" s="139" t="s">
        <v>101</v>
      </c>
      <c r="E3" s="205"/>
      <c r="F3" s="141" t="s">
        <v>108</v>
      </c>
      <c r="G3" s="141" t="s">
        <v>182</v>
      </c>
      <c r="H3" s="141" t="s">
        <v>105</v>
      </c>
      <c r="I3" s="141" t="s">
        <v>111</v>
      </c>
      <c r="J3" s="214" t="s">
        <v>209</v>
      </c>
    </row>
    <row r="4" spans="1:11" ht="58.5" customHeight="1">
      <c r="A4" s="199"/>
      <c r="B4" s="200"/>
      <c r="C4" s="200"/>
      <c r="D4" s="53" t="s">
        <v>18</v>
      </c>
      <c r="E4" s="60" t="s">
        <v>106</v>
      </c>
      <c r="F4" s="142"/>
      <c r="G4" s="142"/>
      <c r="H4" s="142"/>
      <c r="I4" s="142"/>
      <c r="J4" s="201"/>
      <c r="K4" s="180"/>
    </row>
    <row r="5" spans="1:11" ht="11.25" customHeight="1">
      <c r="A5" s="59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134"/>
      <c r="K5" s="180"/>
    </row>
    <row r="6" spans="1:10" ht="31.5" customHeight="1">
      <c r="A6" s="59" t="s">
        <v>84</v>
      </c>
      <c r="B6" s="62" t="s">
        <v>109</v>
      </c>
      <c r="C6" s="63"/>
      <c r="D6" s="108">
        <f>D7+D11+D12+D15+D18+D20+D23</f>
        <v>0</v>
      </c>
      <c r="E6" s="111" t="e">
        <f>D6/D35*100</f>
        <v>#DIV/0!</v>
      </c>
      <c r="F6" s="108">
        <f>F7+F11+F12+F15+F18+F20+F23</f>
        <v>0</v>
      </c>
      <c r="G6" s="108">
        <f>G7+G11+G12+G15+G18+G20+G23</f>
        <v>0</v>
      </c>
      <c r="H6" s="108">
        <f>H7+H11+H12+H15+H18+H23</f>
        <v>0</v>
      </c>
      <c r="I6" s="116">
        <f>D6+F6+G6+H6</f>
        <v>0</v>
      </c>
      <c r="J6" s="215">
        <f>J7+I11+J12+J15+I18+I20+I23</f>
        <v>0</v>
      </c>
    </row>
    <row r="7" spans="1:10" ht="33.75" customHeight="1">
      <c r="A7" s="59" t="s">
        <v>2</v>
      </c>
      <c r="B7" s="64" t="s">
        <v>73</v>
      </c>
      <c r="C7" s="43">
        <v>1</v>
      </c>
      <c r="D7" s="107">
        <f>D8+D9+D10</f>
        <v>0</v>
      </c>
      <c r="E7" s="112" t="e">
        <f>D7/D35*100</f>
        <v>#DIV/0!</v>
      </c>
      <c r="F7" s="117">
        <f>F8+F9+F10</f>
        <v>0</v>
      </c>
      <c r="G7" s="117">
        <f>G8+G9+G10</f>
        <v>0</v>
      </c>
      <c r="H7" s="117">
        <f>H8+H9+H10</f>
        <v>0</v>
      </c>
      <c r="I7" s="103">
        <f>D7+F7+G7+H7</f>
        <v>0</v>
      </c>
      <c r="J7" s="215">
        <f>I8+I9+I10</f>
        <v>0</v>
      </c>
    </row>
    <row r="8" spans="1:10" ht="21.75" customHeight="1">
      <c r="A8" s="59"/>
      <c r="B8" s="65" t="s">
        <v>70</v>
      </c>
      <c r="C8" s="43" t="s">
        <v>2</v>
      </c>
      <c r="D8" s="103"/>
      <c r="E8" s="112" t="e">
        <f>D8/D35*100</f>
        <v>#DIV/0!</v>
      </c>
      <c r="F8" s="104"/>
      <c r="G8" s="21"/>
      <c r="H8" s="21"/>
      <c r="I8" s="103">
        <f>D8+F8+G8+H8</f>
        <v>0</v>
      </c>
      <c r="J8" s="216"/>
    </row>
    <row r="9" spans="1:10" ht="21.75" customHeight="1">
      <c r="A9" s="59"/>
      <c r="B9" s="66" t="s">
        <v>69</v>
      </c>
      <c r="C9" s="43" t="s">
        <v>3</v>
      </c>
      <c r="D9" s="103"/>
      <c r="E9" s="112" t="e">
        <f>D9/D35*100</f>
        <v>#DIV/0!</v>
      </c>
      <c r="F9" s="104"/>
      <c r="G9" s="21"/>
      <c r="H9" s="21"/>
      <c r="I9" s="103">
        <f>D9+F9+G9+H9</f>
        <v>0</v>
      </c>
      <c r="J9" s="216"/>
    </row>
    <row r="10" spans="1:10" ht="21.75" customHeight="1">
      <c r="A10" s="59"/>
      <c r="B10" s="65" t="s">
        <v>59</v>
      </c>
      <c r="C10" s="43" t="s">
        <v>4</v>
      </c>
      <c r="D10" s="104"/>
      <c r="E10" s="111" t="e">
        <f>D10/D35*100</f>
        <v>#DIV/0!</v>
      </c>
      <c r="F10" s="104"/>
      <c r="G10" s="21"/>
      <c r="H10" s="21"/>
      <c r="I10" s="103">
        <f>D10+F10+G10+H10</f>
        <v>0</v>
      </c>
      <c r="J10" s="216"/>
    </row>
    <row r="11" spans="1:10" ht="29.25" customHeight="1">
      <c r="A11" s="59" t="s">
        <v>3</v>
      </c>
      <c r="B11" s="64" t="s">
        <v>1</v>
      </c>
      <c r="C11" s="43">
        <v>2</v>
      </c>
      <c r="D11" s="104">
        <v>0</v>
      </c>
      <c r="E11" s="111" t="e">
        <f>D11/D35*100</f>
        <v>#DIV/0!</v>
      </c>
      <c r="F11" s="104">
        <v>0</v>
      </c>
      <c r="G11" s="22"/>
      <c r="H11" s="22"/>
      <c r="I11" s="103">
        <f aca="true" t="shared" si="0" ref="I11:I23">D11+F11+G11+H11</f>
        <v>0</v>
      </c>
      <c r="J11" s="216"/>
    </row>
    <row r="12" spans="1:10" ht="33.75" customHeight="1">
      <c r="A12" s="59" t="s">
        <v>4</v>
      </c>
      <c r="B12" s="73" t="s">
        <v>74</v>
      </c>
      <c r="C12" s="43">
        <v>3</v>
      </c>
      <c r="D12" s="104">
        <f>D13+D14</f>
        <v>0</v>
      </c>
      <c r="E12" s="111" t="e">
        <f>D12/D35*100</f>
        <v>#DIV/0!</v>
      </c>
      <c r="F12" s="104">
        <f>F13+F14</f>
        <v>0</v>
      </c>
      <c r="G12" s="104">
        <f>G13+G14</f>
        <v>0</v>
      </c>
      <c r="H12" s="104">
        <f>H13+H14</f>
        <v>0</v>
      </c>
      <c r="I12" s="103">
        <f t="shared" si="0"/>
        <v>0</v>
      </c>
      <c r="J12" s="215">
        <f>I13+I14</f>
        <v>0</v>
      </c>
    </row>
    <row r="13" spans="1:10" ht="19.5" customHeight="1">
      <c r="A13" s="59"/>
      <c r="B13" s="65" t="s">
        <v>71</v>
      </c>
      <c r="C13" s="43" t="s">
        <v>76</v>
      </c>
      <c r="D13" s="104"/>
      <c r="E13" s="111" t="e">
        <f>D13/D35*100</f>
        <v>#DIV/0!</v>
      </c>
      <c r="F13" s="104"/>
      <c r="G13" s="21"/>
      <c r="H13" s="21"/>
      <c r="I13" s="103">
        <f t="shared" si="0"/>
        <v>0</v>
      </c>
      <c r="J13" s="216"/>
    </row>
    <row r="14" spans="1:10" ht="25.5">
      <c r="A14" s="59"/>
      <c r="B14" s="65" t="s">
        <v>72</v>
      </c>
      <c r="C14" s="43" t="s">
        <v>77</v>
      </c>
      <c r="D14" s="104"/>
      <c r="E14" s="111" t="e">
        <f>D14/D35*100</f>
        <v>#DIV/0!</v>
      </c>
      <c r="F14" s="104"/>
      <c r="G14" s="21"/>
      <c r="H14" s="21"/>
      <c r="I14" s="103">
        <f t="shared" si="0"/>
        <v>0</v>
      </c>
      <c r="J14" s="216"/>
    </row>
    <row r="15" spans="1:10" ht="38.25">
      <c r="A15" s="59" t="s">
        <v>5</v>
      </c>
      <c r="B15" s="61" t="s">
        <v>75</v>
      </c>
      <c r="C15" s="43">
        <v>4</v>
      </c>
      <c r="D15" s="104">
        <f>D16+D17</f>
        <v>0</v>
      </c>
      <c r="E15" s="111" t="e">
        <f>D15/D35*100</f>
        <v>#DIV/0!</v>
      </c>
      <c r="F15" s="104">
        <f>F16+F17</f>
        <v>0</v>
      </c>
      <c r="G15" s="104">
        <f>G16+G17</f>
        <v>0</v>
      </c>
      <c r="H15" s="104">
        <f>H16+H17</f>
        <v>0</v>
      </c>
      <c r="I15" s="103">
        <f>D15+F15+G15+H15</f>
        <v>0</v>
      </c>
      <c r="J15" s="215">
        <f>I16+I17</f>
        <v>0</v>
      </c>
    </row>
    <row r="16" spans="1:10" ht="32.25" customHeight="1">
      <c r="A16" s="59"/>
      <c r="B16" s="67" t="s">
        <v>180</v>
      </c>
      <c r="C16" s="43" t="s">
        <v>78</v>
      </c>
      <c r="D16" s="104"/>
      <c r="E16" s="111" t="e">
        <f>D16/D35*100</f>
        <v>#DIV/0!</v>
      </c>
      <c r="F16" s="104"/>
      <c r="G16" s="21"/>
      <c r="H16" s="21"/>
      <c r="I16" s="103">
        <f t="shared" si="0"/>
        <v>0</v>
      </c>
      <c r="J16" s="216"/>
    </row>
    <row r="17" spans="1:10" ht="23.25" customHeight="1">
      <c r="A17" s="59"/>
      <c r="B17" s="68" t="s">
        <v>181</v>
      </c>
      <c r="C17" s="43" t="s">
        <v>79</v>
      </c>
      <c r="D17" s="104"/>
      <c r="E17" s="111" t="e">
        <f>D17/D35*100</f>
        <v>#DIV/0!</v>
      </c>
      <c r="F17" s="104"/>
      <c r="G17" s="21"/>
      <c r="H17" s="21"/>
      <c r="I17" s="103">
        <f t="shared" si="0"/>
        <v>0</v>
      </c>
      <c r="J17" s="216"/>
    </row>
    <row r="18" spans="1:10" ht="30.75" customHeight="1">
      <c r="A18" s="59" t="s">
        <v>6</v>
      </c>
      <c r="B18" s="61" t="s">
        <v>82</v>
      </c>
      <c r="C18" s="43">
        <v>5</v>
      </c>
      <c r="D18" s="103">
        <v>0</v>
      </c>
      <c r="E18" s="112" t="e">
        <f>D18/D35*100</f>
        <v>#DIV/0!</v>
      </c>
      <c r="F18" s="104">
        <v>0</v>
      </c>
      <c r="G18" s="22"/>
      <c r="H18" s="22"/>
      <c r="I18" s="103">
        <f t="shared" si="0"/>
        <v>0</v>
      </c>
      <c r="J18" s="216"/>
    </row>
    <row r="19" spans="1:10" ht="24" customHeight="1">
      <c r="A19" s="59"/>
      <c r="B19" s="69" t="s">
        <v>83</v>
      </c>
      <c r="C19" s="43" t="s">
        <v>55</v>
      </c>
      <c r="D19" s="103">
        <v>0</v>
      </c>
      <c r="E19" s="112" t="e">
        <f>D19/D35*100</f>
        <v>#DIV/0!</v>
      </c>
      <c r="F19" s="104">
        <v>0</v>
      </c>
      <c r="G19" s="21"/>
      <c r="H19" s="21"/>
      <c r="I19" s="103">
        <f t="shared" si="0"/>
        <v>0</v>
      </c>
      <c r="J19" s="216"/>
    </row>
    <row r="20" spans="1:10" ht="31.5" customHeight="1">
      <c r="A20" s="59" t="s">
        <v>7</v>
      </c>
      <c r="B20" s="61" t="s">
        <v>81</v>
      </c>
      <c r="C20" s="43">
        <v>6</v>
      </c>
      <c r="D20" s="103">
        <f>D21+D22</f>
        <v>0</v>
      </c>
      <c r="E20" s="112" t="e">
        <f>D20/D35*100</f>
        <v>#DIV/0!</v>
      </c>
      <c r="F20" s="103">
        <f>F21+F22</f>
        <v>0</v>
      </c>
      <c r="G20" s="103">
        <f>G21+G22</f>
        <v>0</v>
      </c>
      <c r="H20" s="18" t="s">
        <v>190</v>
      </c>
      <c r="I20" s="103">
        <f>D20+F20+G20</f>
        <v>0</v>
      </c>
      <c r="J20" s="215">
        <f>I21+I22</f>
        <v>0</v>
      </c>
    </row>
    <row r="21" spans="1:10" ht="31.5" customHeight="1">
      <c r="A21" s="59"/>
      <c r="B21" s="69" t="s">
        <v>208</v>
      </c>
      <c r="C21" s="43" t="s">
        <v>61</v>
      </c>
      <c r="D21" s="103"/>
      <c r="E21" s="112"/>
      <c r="F21" s="103"/>
      <c r="G21" s="103"/>
      <c r="H21" s="18" t="s">
        <v>190</v>
      </c>
      <c r="I21" s="103">
        <f>D21+F21+G21</f>
        <v>0</v>
      </c>
      <c r="J21" s="216"/>
    </row>
    <row r="22" spans="1:10" ht="21.75" customHeight="1">
      <c r="A22" s="59"/>
      <c r="B22" s="69" t="s">
        <v>80</v>
      </c>
      <c r="C22" s="43" t="s">
        <v>62</v>
      </c>
      <c r="D22" s="103"/>
      <c r="E22" s="112" t="e">
        <f>D22/D35*100</f>
        <v>#DIV/0!</v>
      </c>
      <c r="F22" s="104"/>
      <c r="G22" s="104"/>
      <c r="H22" s="21" t="s">
        <v>190</v>
      </c>
      <c r="I22" s="103">
        <f>D22+F22+G22</f>
        <v>0</v>
      </c>
      <c r="J22" s="216"/>
    </row>
    <row r="23" spans="1:10" ht="36" customHeight="1">
      <c r="A23" s="59" t="s">
        <v>8</v>
      </c>
      <c r="B23" s="70" t="s">
        <v>12</v>
      </c>
      <c r="C23" s="43">
        <v>7</v>
      </c>
      <c r="D23" s="103">
        <v>0</v>
      </c>
      <c r="E23" s="112" t="e">
        <f>D23/D35*100</f>
        <v>#DIV/0!</v>
      </c>
      <c r="F23" s="104">
        <v>0</v>
      </c>
      <c r="G23" s="104"/>
      <c r="H23" s="22"/>
      <c r="I23" s="103">
        <f t="shared" si="0"/>
        <v>0</v>
      </c>
      <c r="J23" s="216"/>
    </row>
    <row r="24" spans="1:10" ht="34.5" customHeight="1">
      <c r="A24" s="59" t="s">
        <v>13</v>
      </c>
      <c r="B24" s="203" t="s">
        <v>100</v>
      </c>
      <c r="C24" s="204"/>
      <c r="D24" s="105">
        <f>D25+D26+D27</f>
        <v>0</v>
      </c>
      <c r="E24" s="113" t="e">
        <f>D24/D35*100</f>
        <v>#DIV/0!</v>
      </c>
      <c r="F24" s="105" t="s">
        <v>190</v>
      </c>
      <c r="G24" s="105">
        <f>G25+G26+G27</f>
        <v>0</v>
      </c>
      <c r="H24" s="105" t="s">
        <v>190</v>
      </c>
      <c r="I24" s="103">
        <f aca="true" t="shared" si="1" ref="I24:I34">D24+G24</f>
        <v>0</v>
      </c>
      <c r="J24" s="215">
        <f>O25+I25+I26+J27</f>
        <v>0</v>
      </c>
    </row>
    <row r="25" spans="1:10" ht="52.5" customHeight="1">
      <c r="A25" s="59" t="s">
        <v>9</v>
      </c>
      <c r="B25" s="68" t="s">
        <v>85</v>
      </c>
      <c r="C25" s="43">
        <v>8</v>
      </c>
      <c r="D25" s="103">
        <v>0</v>
      </c>
      <c r="E25" s="112" t="e">
        <f>D25/D35*100</f>
        <v>#DIV/0!</v>
      </c>
      <c r="F25" s="22" t="s">
        <v>190</v>
      </c>
      <c r="G25" s="104"/>
      <c r="H25" s="22" t="s">
        <v>190</v>
      </c>
      <c r="I25" s="103">
        <f t="shared" si="1"/>
        <v>0</v>
      </c>
      <c r="J25" s="216"/>
    </row>
    <row r="26" spans="1:10" ht="30.75" customHeight="1">
      <c r="A26" s="59" t="s">
        <v>10</v>
      </c>
      <c r="B26" s="68" t="s">
        <v>86</v>
      </c>
      <c r="C26" s="43">
        <v>9</v>
      </c>
      <c r="D26" s="103">
        <v>0</v>
      </c>
      <c r="E26" s="112" t="e">
        <f>D26/D35*100</f>
        <v>#DIV/0!</v>
      </c>
      <c r="F26" s="22" t="s">
        <v>190</v>
      </c>
      <c r="G26" s="104"/>
      <c r="H26" s="22" t="s">
        <v>190</v>
      </c>
      <c r="I26" s="103">
        <f t="shared" si="1"/>
        <v>0</v>
      </c>
      <c r="J26" s="216"/>
    </row>
    <row r="27" spans="1:10" ht="32.25" customHeight="1">
      <c r="A27" s="59" t="s">
        <v>11</v>
      </c>
      <c r="B27" s="67" t="s">
        <v>107</v>
      </c>
      <c r="C27" s="43">
        <v>10</v>
      </c>
      <c r="D27" s="103">
        <f>D28+D29+D30+D31+D32+D33+D34</f>
        <v>0</v>
      </c>
      <c r="E27" s="112" t="e">
        <f>D27/D35*100</f>
        <v>#DIV/0!</v>
      </c>
      <c r="F27" s="103" t="s">
        <v>190</v>
      </c>
      <c r="G27" s="103">
        <f>G28+G29+G30+G31+G32+G33+G34</f>
        <v>0</v>
      </c>
      <c r="H27" s="103" t="s">
        <v>190</v>
      </c>
      <c r="I27" s="103">
        <f t="shared" si="1"/>
        <v>0</v>
      </c>
      <c r="J27" s="215">
        <f>I28+I29+I30+I31+I32+I33+I34</f>
        <v>0</v>
      </c>
    </row>
    <row r="28" spans="1:10" ht="21.75" customHeight="1">
      <c r="A28" s="71"/>
      <c r="B28" s="69" t="s">
        <v>87</v>
      </c>
      <c r="C28" s="72" t="s">
        <v>93</v>
      </c>
      <c r="D28" s="103"/>
      <c r="E28" s="112" t="e">
        <f>D28/D35*100</f>
        <v>#DIV/0!</v>
      </c>
      <c r="F28" s="104" t="s">
        <v>190</v>
      </c>
      <c r="G28" s="22"/>
      <c r="H28" s="22" t="s">
        <v>190</v>
      </c>
      <c r="I28" s="103">
        <f t="shared" si="1"/>
        <v>0</v>
      </c>
      <c r="J28" s="216"/>
    </row>
    <row r="29" spans="1:10" ht="21.75" customHeight="1">
      <c r="A29" s="71"/>
      <c r="B29" s="69" t="s">
        <v>88</v>
      </c>
      <c r="C29" s="43" t="s">
        <v>94</v>
      </c>
      <c r="D29" s="103"/>
      <c r="E29" s="112" t="e">
        <f>D29/D35*100</f>
        <v>#DIV/0!</v>
      </c>
      <c r="F29" s="104" t="s">
        <v>190</v>
      </c>
      <c r="G29" s="22"/>
      <c r="H29" s="22" t="s">
        <v>190</v>
      </c>
      <c r="I29" s="103">
        <f t="shared" si="1"/>
        <v>0</v>
      </c>
      <c r="J29" s="216"/>
    </row>
    <row r="30" spans="1:10" ht="21.75" customHeight="1">
      <c r="A30" s="71"/>
      <c r="B30" s="69" t="s">
        <v>89</v>
      </c>
      <c r="C30" s="43" t="s">
        <v>95</v>
      </c>
      <c r="D30" s="103"/>
      <c r="E30" s="112" t="e">
        <f>D30/D35*100</f>
        <v>#DIV/0!</v>
      </c>
      <c r="F30" s="104" t="s">
        <v>190</v>
      </c>
      <c r="G30" s="22"/>
      <c r="H30" s="22" t="s">
        <v>190</v>
      </c>
      <c r="I30" s="103">
        <f t="shared" si="1"/>
        <v>0</v>
      </c>
      <c r="J30" s="216"/>
    </row>
    <row r="31" spans="1:10" ht="21.75" customHeight="1">
      <c r="A31" s="71"/>
      <c r="B31" s="69" t="s">
        <v>90</v>
      </c>
      <c r="C31" s="43" t="s">
        <v>96</v>
      </c>
      <c r="D31" s="103"/>
      <c r="E31" s="112" t="e">
        <f>D31/D35*100</f>
        <v>#DIV/0!</v>
      </c>
      <c r="F31" s="104" t="s">
        <v>190</v>
      </c>
      <c r="G31" s="22"/>
      <c r="H31" s="22" t="s">
        <v>190</v>
      </c>
      <c r="I31" s="103">
        <f t="shared" si="1"/>
        <v>0</v>
      </c>
      <c r="J31" s="216"/>
    </row>
    <row r="32" spans="1:10" ht="31.5" customHeight="1">
      <c r="A32" s="71"/>
      <c r="B32" s="69" t="s">
        <v>113</v>
      </c>
      <c r="C32" s="43" t="s">
        <v>97</v>
      </c>
      <c r="D32" s="103"/>
      <c r="E32" s="112" t="e">
        <f>D32/D35*100</f>
        <v>#DIV/0!</v>
      </c>
      <c r="F32" s="104" t="s">
        <v>190</v>
      </c>
      <c r="G32" s="22"/>
      <c r="H32" s="22" t="s">
        <v>190</v>
      </c>
      <c r="I32" s="103">
        <f t="shared" si="1"/>
        <v>0</v>
      </c>
      <c r="J32" s="216"/>
    </row>
    <row r="33" spans="1:10" ht="29.25" customHeight="1">
      <c r="A33" s="71"/>
      <c r="B33" s="69" t="s">
        <v>91</v>
      </c>
      <c r="C33" s="43" t="s">
        <v>98</v>
      </c>
      <c r="D33" s="103"/>
      <c r="E33" s="112" t="e">
        <f>D33/D35*100</f>
        <v>#DIV/0!</v>
      </c>
      <c r="F33" s="104" t="s">
        <v>190</v>
      </c>
      <c r="G33" s="22"/>
      <c r="H33" s="22" t="s">
        <v>190</v>
      </c>
      <c r="I33" s="103">
        <f t="shared" si="1"/>
        <v>0</v>
      </c>
      <c r="J33" s="216"/>
    </row>
    <row r="34" spans="1:10" ht="21.75" customHeight="1">
      <c r="A34" s="71"/>
      <c r="B34" s="69" t="s">
        <v>92</v>
      </c>
      <c r="C34" s="43" t="s">
        <v>99</v>
      </c>
      <c r="D34" s="103"/>
      <c r="E34" s="112" t="e">
        <f>D34/D35*100</f>
        <v>#DIV/0!</v>
      </c>
      <c r="F34" s="104" t="s">
        <v>190</v>
      </c>
      <c r="G34" s="22"/>
      <c r="H34" s="22" t="s">
        <v>190</v>
      </c>
      <c r="I34" s="103">
        <f t="shared" si="1"/>
        <v>0</v>
      </c>
      <c r="J34" s="216"/>
    </row>
    <row r="35" spans="1:11" ht="18" customHeight="1">
      <c r="A35" s="71"/>
      <c r="B35" s="61" t="s">
        <v>110</v>
      </c>
      <c r="C35" s="43">
        <v>11</v>
      </c>
      <c r="D35" s="109">
        <f>D24+D6</f>
        <v>0</v>
      </c>
      <c r="E35" s="114">
        <v>100</v>
      </c>
      <c r="F35" s="109">
        <f>F6</f>
        <v>0</v>
      </c>
      <c r="G35" s="109">
        <f>G6+G24</f>
        <v>0</v>
      </c>
      <c r="H35" s="109">
        <f>H6</f>
        <v>0</v>
      </c>
      <c r="I35" s="103">
        <f>H35+G35+F35+D35</f>
        <v>0</v>
      </c>
      <c r="J35" s="215">
        <f>J6+I24</f>
        <v>0</v>
      </c>
      <c r="K35" s="110"/>
    </row>
    <row r="36" spans="1:10" ht="43.5" customHeight="1">
      <c r="A36" s="71"/>
      <c r="B36" s="61" t="s">
        <v>112</v>
      </c>
      <c r="C36" s="43">
        <v>12</v>
      </c>
      <c r="D36" s="106">
        <f>'Доходы (Табл. 1, 2)'!H44+'Доходы (Табл. 1, 2)'!H49-'Расходы (Табл. 2 продолж)'!D35</f>
        <v>0</v>
      </c>
      <c r="E36" s="115" t="s">
        <v>190</v>
      </c>
      <c r="F36" s="122">
        <f>'Доходы (Табл. 1, 2)'!H45+'Доходы (Табл. 1, 2)'!H50-'Расходы (Табл. 2 продолж)'!F35</f>
        <v>0</v>
      </c>
      <c r="G36" s="122">
        <f>'Доходы (Табл. 1, 2)'!H46+'Доходы (Табл. 1, 2)'!H51-'Расходы (Табл. 2 продолж)'!G35</f>
        <v>0</v>
      </c>
      <c r="H36" s="122">
        <f>'Доходы (Табл. 1, 2)'!H47+'Доходы (Табл. 1, 2)'!H56-'Расходы (Табл. 2 продолж)'!H35</f>
        <v>0</v>
      </c>
      <c r="I36" s="122">
        <f>H36+G36+F36+D36</f>
        <v>0</v>
      </c>
      <c r="J36" s="215">
        <f>'Доходы (Табл. 1, 2)'!H63-'Расходы (Табл. 2 продолж)'!I35</f>
        <v>0</v>
      </c>
    </row>
    <row r="37" spans="2:5" ht="22.5" customHeight="1">
      <c r="B37" s="123"/>
      <c r="C37" s="123"/>
      <c r="D37" s="123"/>
      <c r="E37" s="3"/>
    </row>
    <row r="38" spans="2:5" ht="12" customHeight="1">
      <c r="B38" s="3"/>
      <c r="C38" s="6"/>
      <c r="D38" s="3"/>
      <c r="E38" s="3"/>
    </row>
    <row r="39" spans="2:5" ht="24.75" customHeight="1">
      <c r="B39" s="196"/>
      <c r="C39" s="196"/>
      <c r="D39" s="196"/>
      <c r="E39" s="3"/>
    </row>
    <row r="40" ht="15">
      <c r="C40" s="6"/>
    </row>
  </sheetData>
  <sheetProtection/>
  <mergeCells count="14">
    <mergeCell ref="E1:I1"/>
    <mergeCell ref="B24:C24"/>
    <mergeCell ref="D3:E3"/>
    <mergeCell ref="F3:F4"/>
    <mergeCell ref="I3:I4"/>
    <mergeCell ref="G3:G4"/>
    <mergeCell ref="H3:H4"/>
    <mergeCell ref="B39:D39"/>
    <mergeCell ref="A2:I2"/>
    <mergeCell ref="K4:K5"/>
    <mergeCell ref="A3:A4"/>
    <mergeCell ref="B3:B4"/>
    <mergeCell ref="C3:C4"/>
    <mergeCell ref="J3:J4"/>
  </mergeCells>
  <printOptions/>
  <pageMargins left="0.3937007874015748" right="0" top="0" bottom="0" header="0.11811023622047245" footer="0.11811023622047245"/>
  <pageSetup horizontalDpi="600" verticalDpi="600" orientation="portrait" paperSize="9" scale="79" r:id="rId1"/>
  <ignoredErrors>
    <ignoredError sqref="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63.421875" style="0" customWidth="1"/>
    <col min="2" max="2" width="8.28125" style="0" customWidth="1"/>
    <col min="3" max="4" width="17.7109375" style="0" customWidth="1"/>
  </cols>
  <sheetData>
    <row r="1" spans="1:7" ht="15">
      <c r="A1" s="74"/>
      <c r="B1" s="74"/>
      <c r="C1" s="74"/>
      <c r="D1" s="79" t="s">
        <v>114</v>
      </c>
      <c r="E1" s="74"/>
      <c r="F1" s="74"/>
      <c r="G1" s="74"/>
    </row>
    <row r="2" spans="1:7" ht="12" customHeight="1">
      <c r="A2" s="74"/>
      <c r="B2" s="74"/>
      <c r="C2" s="74"/>
      <c r="D2" s="75"/>
      <c r="E2" s="74"/>
      <c r="F2" s="74"/>
      <c r="G2" s="74"/>
    </row>
    <row r="3" spans="1:7" ht="15">
      <c r="A3" s="206" t="s">
        <v>156</v>
      </c>
      <c r="B3" s="206"/>
      <c r="C3" s="206"/>
      <c r="D3" s="206"/>
      <c r="E3" s="74"/>
      <c r="F3" s="74"/>
      <c r="G3" s="74"/>
    </row>
    <row r="4" spans="1:7" ht="15">
      <c r="A4" s="28"/>
      <c r="B4" s="28"/>
      <c r="C4" s="28"/>
      <c r="D4" s="77" t="s">
        <v>34</v>
      </c>
      <c r="E4" s="74"/>
      <c r="F4" s="74"/>
      <c r="G4" s="74"/>
    </row>
    <row r="5" spans="1:7" ht="26.25" customHeight="1">
      <c r="A5" s="12" t="s">
        <v>115</v>
      </c>
      <c r="B5" s="12" t="s">
        <v>0</v>
      </c>
      <c r="C5" s="11" t="s">
        <v>14</v>
      </c>
      <c r="D5" s="11" t="s">
        <v>15</v>
      </c>
      <c r="E5" s="74"/>
      <c r="F5" s="74"/>
      <c r="G5" s="74"/>
    </row>
    <row r="6" spans="1:7" ht="15">
      <c r="A6" s="11">
        <v>1</v>
      </c>
      <c r="B6" s="11">
        <v>2</v>
      </c>
      <c r="C6" s="11">
        <v>3</v>
      </c>
      <c r="D6" s="11">
        <v>4</v>
      </c>
      <c r="E6" s="74"/>
      <c r="F6" s="74"/>
      <c r="G6" s="74"/>
    </row>
    <row r="7" spans="1:7" ht="19.5" customHeight="1">
      <c r="A7" s="8" t="s">
        <v>118</v>
      </c>
      <c r="B7" s="11">
        <v>1</v>
      </c>
      <c r="C7" s="118"/>
      <c r="D7" s="118"/>
      <c r="E7" s="74"/>
      <c r="F7" s="74"/>
      <c r="G7" s="74"/>
    </row>
    <row r="8" spans="1:7" ht="19.5" customHeight="1">
      <c r="A8" s="8" t="s">
        <v>119</v>
      </c>
      <c r="B8" s="11">
        <v>2</v>
      </c>
      <c r="C8" s="119"/>
      <c r="D8" s="119"/>
      <c r="E8" s="74"/>
      <c r="F8" s="74"/>
      <c r="G8" s="74"/>
    </row>
    <row r="9" spans="1:7" ht="19.5" customHeight="1">
      <c r="A9" s="8" t="s">
        <v>117</v>
      </c>
      <c r="B9" s="80">
        <v>3</v>
      </c>
      <c r="C9" s="120"/>
      <c r="D9" s="120"/>
      <c r="E9" s="74"/>
      <c r="F9" s="74"/>
      <c r="G9" s="74"/>
    </row>
    <row r="10" spans="1:7" ht="19.5" customHeight="1">
      <c r="A10" s="8" t="s">
        <v>124</v>
      </c>
      <c r="B10" s="80">
        <v>4</v>
      </c>
      <c r="C10" s="120"/>
      <c r="D10" s="120"/>
      <c r="E10" s="74"/>
      <c r="F10" s="74"/>
      <c r="G10" s="74"/>
    </row>
    <row r="11" spans="1:7" ht="19.5" customHeight="1">
      <c r="A11" s="8" t="s">
        <v>154</v>
      </c>
      <c r="B11" s="11">
        <v>5</v>
      </c>
      <c r="C11" s="118">
        <f>C12+C13+C14+C15+C16+C17+C18+C19</f>
        <v>0</v>
      </c>
      <c r="D11" s="118">
        <f>D12+D13+D14+D15+D16+D17+D18+D19</f>
        <v>0</v>
      </c>
      <c r="E11" s="74"/>
      <c r="F11" s="74"/>
      <c r="G11" s="74"/>
    </row>
    <row r="12" spans="1:7" ht="19.5" customHeight="1">
      <c r="A12" s="10" t="s">
        <v>120</v>
      </c>
      <c r="B12" s="81" t="s">
        <v>55</v>
      </c>
      <c r="C12" s="121"/>
      <c r="D12" s="121"/>
      <c r="E12" s="74"/>
      <c r="F12" s="74"/>
      <c r="G12" s="74"/>
    </row>
    <row r="13" spans="1:7" ht="19.5" customHeight="1">
      <c r="A13" s="10" t="s">
        <v>121</v>
      </c>
      <c r="B13" s="82" t="s">
        <v>56</v>
      </c>
      <c r="C13" s="118"/>
      <c r="D13" s="118"/>
      <c r="E13" s="74"/>
      <c r="F13" s="74"/>
      <c r="G13" s="74"/>
    </row>
    <row r="14" spans="1:7" ht="19.5" customHeight="1">
      <c r="A14" s="10" t="s">
        <v>152</v>
      </c>
      <c r="B14" s="82" t="s">
        <v>57</v>
      </c>
      <c r="C14" s="118"/>
      <c r="D14" s="118"/>
      <c r="E14" s="74"/>
      <c r="F14" s="74"/>
      <c r="G14" s="74"/>
    </row>
    <row r="15" spans="1:7" ht="19.5" customHeight="1">
      <c r="A15" s="10" t="s">
        <v>122</v>
      </c>
      <c r="B15" s="82" t="s">
        <v>60</v>
      </c>
      <c r="C15" s="118"/>
      <c r="D15" s="118"/>
      <c r="E15" s="74"/>
      <c r="F15" s="74"/>
      <c r="G15" s="74"/>
    </row>
    <row r="16" spans="1:7" ht="19.5" customHeight="1">
      <c r="A16" s="10" t="s">
        <v>153</v>
      </c>
      <c r="B16" s="82" t="s">
        <v>127</v>
      </c>
      <c r="C16" s="118"/>
      <c r="D16" s="118"/>
      <c r="E16" s="74"/>
      <c r="F16" s="74"/>
      <c r="G16" s="74"/>
    </row>
    <row r="17" spans="1:7" ht="19.5" customHeight="1">
      <c r="A17" s="10" t="s">
        <v>123</v>
      </c>
      <c r="B17" s="82" t="s">
        <v>128</v>
      </c>
      <c r="C17" s="118"/>
      <c r="D17" s="118"/>
      <c r="E17" s="74"/>
      <c r="F17" s="74"/>
      <c r="G17" s="74"/>
    </row>
    <row r="18" spans="1:7" ht="19.5" customHeight="1">
      <c r="A18" s="10" t="s">
        <v>16</v>
      </c>
      <c r="B18" s="82" t="s">
        <v>129</v>
      </c>
      <c r="C18" s="118"/>
      <c r="D18" s="118"/>
      <c r="E18" s="74"/>
      <c r="F18" s="74"/>
      <c r="G18" s="74"/>
    </row>
    <row r="19" spans="1:9" ht="19.5" customHeight="1">
      <c r="A19" s="8" t="s">
        <v>125</v>
      </c>
      <c r="B19" s="83">
        <v>6</v>
      </c>
      <c r="C19" s="118"/>
      <c r="D19" s="118"/>
      <c r="E19" s="74"/>
      <c r="F19" s="74"/>
      <c r="G19" s="74"/>
      <c r="I19" s="124"/>
    </row>
    <row r="20" spans="1:7" ht="27.75" customHeight="1">
      <c r="A20" s="19" t="s">
        <v>186</v>
      </c>
      <c r="B20" s="84">
        <v>7</v>
      </c>
      <c r="C20" s="118"/>
      <c r="D20" s="118"/>
      <c r="E20" s="74"/>
      <c r="F20" s="74"/>
      <c r="G20" s="74"/>
    </row>
    <row r="21" spans="1:7" ht="19.5" customHeight="1">
      <c r="A21" s="85" t="s">
        <v>131</v>
      </c>
      <c r="B21" s="84" t="s">
        <v>133</v>
      </c>
      <c r="C21" s="118"/>
      <c r="D21" s="118"/>
      <c r="E21" s="74"/>
      <c r="F21" s="74"/>
      <c r="G21" s="74"/>
    </row>
    <row r="22" spans="1:7" ht="19.5" customHeight="1">
      <c r="A22" s="85" t="s">
        <v>132</v>
      </c>
      <c r="B22" s="84" t="s">
        <v>134</v>
      </c>
      <c r="C22" s="118"/>
      <c r="D22" s="118"/>
      <c r="E22" s="74"/>
      <c r="F22" s="74"/>
      <c r="G22" s="74"/>
    </row>
    <row r="23" spans="1:7" ht="19.5" customHeight="1">
      <c r="A23" s="85" t="s">
        <v>155</v>
      </c>
      <c r="B23" s="84" t="s">
        <v>135</v>
      </c>
      <c r="C23" s="118"/>
      <c r="D23" s="118"/>
      <c r="E23" s="74"/>
      <c r="F23" s="74"/>
      <c r="G23" s="74"/>
    </row>
    <row r="24" spans="1:7" ht="18.75" customHeight="1">
      <c r="A24" s="86" t="s">
        <v>147</v>
      </c>
      <c r="B24" s="11">
        <v>8</v>
      </c>
      <c r="C24" s="118">
        <f>C7+C8+C9+C10+C11+C19+C20</f>
        <v>0</v>
      </c>
      <c r="D24" s="118">
        <f>D7+D8+D9+D10+D11+D19+D20</f>
        <v>0</v>
      </c>
      <c r="E24" s="74"/>
      <c r="F24" s="74"/>
      <c r="G24" s="74"/>
    </row>
    <row r="25" spans="1:7" ht="12.75" customHeight="1">
      <c r="A25" s="76"/>
      <c r="B25" s="76"/>
      <c r="C25" s="9"/>
      <c r="D25" s="9"/>
      <c r="E25" s="74"/>
      <c r="F25" s="74"/>
      <c r="G25" s="74"/>
    </row>
    <row r="26" spans="1:7" ht="30" customHeight="1">
      <c r="A26" s="12" t="s">
        <v>116</v>
      </c>
      <c r="B26" s="12" t="s">
        <v>0</v>
      </c>
      <c r="C26" s="11" t="s">
        <v>14</v>
      </c>
      <c r="D26" s="11" t="s">
        <v>15</v>
      </c>
      <c r="E26" s="74"/>
      <c r="F26" s="74"/>
      <c r="G26" s="74"/>
    </row>
    <row r="27" spans="1:7" ht="15">
      <c r="A27" s="12">
        <v>1</v>
      </c>
      <c r="B27" s="12">
        <v>2</v>
      </c>
      <c r="C27" s="11">
        <v>3</v>
      </c>
      <c r="D27" s="11">
        <v>4</v>
      </c>
      <c r="E27" s="74"/>
      <c r="F27" s="74"/>
      <c r="G27" s="74"/>
    </row>
    <row r="28" spans="1:7" ht="19.5" customHeight="1">
      <c r="A28" s="19" t="s">
        <v>130</v>
      </c>
      <c r="B28" s="87">
        <v>9</v>
      </c>
      <c r="C28" s="118"/>
      <c r="D28" s="118"/>
      <c r="E28" s="74"/>
      <c r="F28" s="74"/>
      <c r="G28" s="74"/>
    </row>
    <row r="29" spans="1:7" ht="26.25" customHeight="1">
      <c r="A29" s="8" t="s">
        <v>185</v>
      </c>
      <c r="B29" s="11">
        <v>10</v>
      </c>
      <c r="C29" s="118">
        <f>C30+C31+C32+C33+C34</f>
        <v>0</v>
      </c>
      <c r="D29" s="118">
        <f>D30+D31+D32+D33+D34</f>
        <v>0</v>
      </c>
      <c r="E29" s="74"/>
      <c r="F29" s="74"/>
      <c r="G29" s="74"/>
    </row>
    <row r="30" spans="1:7" ht="19.5" customHeight="1">
      <c r="A30" s="10"/>
      <c r="B30" s="11" t="s">
        <v>93</v>
      </c>
      <c r="C30" s="118"/>
      <c r="D30" s="118"/>
      <c r="E30" s="74"/>
      <c r="F30" s="74"/>
      <c r="G30" s="74"/>
    </row>
    <row r="31" spans="1:7" ht="19.5" customHeight="1">
      <c r="A31" s="10" t="s">
        <v>136</v>
      </c>
      <c r="B31" s="88" t="s">
        <v>94</v>
      </c>
      <c r="C31" s="118">
        <f>'Доходы (Табл. 1, 2)'!H44</f>
        <v>0</v>
      </c>
      <c r="D31" s="118"/>
      <c r="E31" s="74"/>
      <c r="F31" s="74"/>
      <c r="G31" s="74"/>
    </row>
    <row r="32" spans="1:7" ht="31.5" customHeight="1">
      <c r="A32" s="98" t="s">
        <v>189</v>
      </c>
      <c r="B32" s="88" t="s">
        <v>95</v>
      </c>
      <c r="C32" s="118">
        <f>'Доходы (Табл. 1, 2)'!H47</f>
        <v>0</v>
      </c>
      <c r="D32" s="118"/>
      <c r="E32" s="74"/>
      <c r="F32" s="74"/>
      <c r="G32" s="74"/>
    </row>
    <row r="33" spans="1:7" ht="29.25" customHeight="1">
      <c r="A33" s="98" t="s">
        <v>183</v>
      </c>
      <c r="B33" s="88" t="s">
        <v>96</v>
      </c>
      <c r="C33" s="118">
        <f>'Доходы (Табл. 1, 2)'!H45</f>
        <v>0</v>
      </c>
      <c r="D33" s="118"/>
      <c r="E33" s="74"/>
      <c r="F33" s="74"/>
      <c r="G33" s="74"/>
    </row>
    <row r="34" spans="1:7" ht="29.25" customHeight="1">
      <c r="A34" s="98" t="s">
        <v>187</v>
      </c>
      <c r="B34" s="88" t="s">
        <v>97</v>
      </c>
      <c r="C34" s="118">
        <f>'Доходы (Табл. 1, 2)'!H46</f>
        <v>0</v>
      </c>
      <c r="D34" s="118"/>
      <c r="E34" s="74"/>
      <c r="F34" s="74"/>
      <c r="G34" s="74"/>
    </row>
    <row r="35" spans="1:7" ht="18.75" customHeight="1">
      <c r="A35" s="8" t="s">
        <v>148</v>
      </c>
      <c r="B35" s="11">
        <v>11</v>
      </c>
      <c r="C35" s="118">
        <f>C36+C37+C38+C39+C40+C41+C42+C43</f>
        <v>0</v>
      </c>
      <c r="D35" s="118">
        <f>D36+D37+D38+D39+D40+D41+D42+D43</f>
        <v>0</v>
      </c>
      <c r="E35" s="74"/>
      <c r="F35" s="74"/>
      <c r="G35" s="74"/>
    </row>
    <row r="36" spans="1:7" ht="19.5" customHeight="1">
      <c r="A36" s="10" t="s">
        <v>120</v>
      </c>
      <c r="B36" s="80" t="s">
        <v>139</v>
      </c>
      <c r="C36" s="119"/>
      <c r="D36" s="120"/>
      <c r="E36" s="74"/>
      <c r="F36" s="74"/>
      <c r="G36" s="74"/>
    </row>
    <row r="37" spans="1:7" ht="19.5" customHeight="1">
      <c r="A37" s="10" t="s">
        <v>121</v>
      </c>
      <c r="B37" s="80" t="s">
        <v>140</v>
      </c>
      <c r="C37" s="119"/>
      <c r="D37" s="120"/>
      <c r="E37" s="74"/>
      <c r="F37" s="74"/>
      <c r="G37" s="74"/>
    </row>
    <row r="38" spans="1:7" ht="19.5" customHeight="1">
      <c r="A38" s="10" t="s">
        <v>152</v>
      </c>
      <c r="B38" s="11" t="s">
        <v>141</v>
      </c>
      <c r="C38" s="118"/>
      <c r="D38" s="118"/>
      <c r="E38" s="74"/>
      <c r="F38" s="74"/>
      <c r="G38" s="74"/>
    </row>
    <row r="39" spans="1:7" ht="19.5" customHeight="1">
      <c r="A39" s="10" t="s">
        <v>122</v>
      </c>
      <c r="B39" s="11" t="s">
        <v>142</v>
      </c>
      <c r="C39" s="118"/>
      <c r="D39" s="118"/>
      <c r="E39" s="74"/>
      <c r="F39" s="74"/>
      <c r="G39" s="74"/>
    </row>
    <row r="40" spans="1:7" ht="19.5" customHeight="1">
      <c r="A40" s="10" t="s">
        <v>153</v>
      </c>
      <c r="B40" s="11" t="s">
        <v>143</v>
      </c>
      <c r="C40" s="118"/>
      <c r="D40" s="118"/>
      <c r="E40" s="74"/>
      <c r="F40" s="74"/>
      <c r="G40" s="74"/>
    </row>
    <row r="41" spans="1:7" ht="19.5" customHeight="1">
      <c r="A41" s="10" t="s">
        <v>123</v>
      </c>
      <c r="B41" s="11" t="s">
        <v>144</v>
      </c>
      <c r="C41" s="118"/>
      <c r="D41" s="118"/>
      <c r="E41" s="74"/>
      <c r="F41" s="74"/>
      <c r="G41" s="74"/>
    </row>
    <row r="42" spans="1:7" ht="19.5" customHeight="1">
      <c r="A42" s="10" t="s">
        <v>137</v>
      </c>
      <c r="B42" s="11" t="s">
        <v>145</v>
      </c>
      <c r="C42" s="118"/>
      <c r="D42" s="118"/>
      <c r="E42" s="74"/>
      <c r="F42" s="74"/>
      <c r="G42" s="74"/>
    </row>
    <row r="43" spans="1:7" ht="19.5" customHeight="1">
      <c r="A43" s="10" t="s">
        <v>138</v>
      </c>
      <c r="B43" s="11" t="s">
        <v>146</v>
      </c>
      <c r="C43" s="118"/>
      <c r="D43" s="118"/>
      <c r="E43" s="74"/>
      <c r="F43" s="74"/>
      <c r="G43" s="74"/>
    </row>
    <row r="44" spans="1:7" ht="17.25" customHeight="1">
      <c r="A44" s="8" t="s">
        <v>126</v>
      </c>
      <c r="B44" s="11">
        <v>12</v>
      </c>
      <c r="C44" s="118"/>
      <c r="D44" s="118"/>
      <c r="E44" s="74"/>
      <c r="F44" s="74"/>
      <c r="G44" s="74"/>
    </row>
    <row r="45" spans="1:7" ht="15">
      <c r="A45" s="8" t="s">
        <v>149</v>
      </c>
      <c r="B45" s="11">
        <v>13</v>
      </c>
      <c r="C45" s="118">
        <f>C28+C29+C35+C44</f>
        <v>0</v>
      </c>
      <c r="D45" s="118">
        <f>D28+D29+D35+D44</f>
        <v>0</v>
      </c>
      <c r="E45" s="74"/>
      <c r="F45" s="74"/>
      <c r="G45" s="74"/>
    </row>
    <row r="46" spans="1:7" ht="15" customHeight="1">
      <c r="A46" s="89" t="s">
        <v>150</v>
      </c>
      <c r="B46" s="90"/>
      <c r="C46" s="90"/>
      <c r="D46" s="90"/>
      <c r="E46" s="89"/>
      <c r="F46" s="89"/>
      <c r="G46" s="89"/>
    </row>
    <row r="47" spans="1:7" ht="15" customHeight="1">
      <c r="A47" s="17"/>
      <c r="B47" s="207" t="s">
        <v>151</v>
      </c>
      <c r="C47" s="207"/>
      <c r="D47" s="207"/>
      <c r="E47" s="3"/>
      <c r="F47" s="3"/>
      <c r="G47" s="3"/>
    </row>
    <row r="48" spans="1:7" ht="15" customHeight="1">
      <c r="A48" s="91" t="s">
        <v>195</v>
      </c>
      <c r="B48" s="207" t="s">
        <v>151</v>
      </c>
      <c r="C48" s="207"/>
      <c r="D48" s="207"/>
      <c r="E48" s="4"/>
      <c r="F48" s="2"/>
      <c r="G48" s="2"/>
    </row>
    <row r="49" spans="1:7" ht="15" customHeight="1">
      <c r="A49" s="20"/>
      <c r="B49" s="20"/>
      <c r="C49" s="2"/>
      <c r="D49" s="13"/>
      <c r="E49" s="78"/>
      <c r="F49" s="2"/>
      <c r="G49" s="2"/>
    </row>
    <row r="50" spans="1:7" ht="15">
      <c r="A50" s="7"/>
      <c r="B50" s="7"/>
      <c r="C50" s="7"/>
      <c r="D50" s="7"/>
      <c r="E50" s="74"/>
      <c r="F50" s="74"/>
      <c r="G50" s="74"/>
    </row>
    <row r="51" spans="1:7" ht="15">
      <c r="A51" s="7"/>
      <c r="B51" s="7"/>
      <c r="C51" s="7"/>
      <c r="D51" s="7"/>
      <c r="E51" s="74"/>
      <c r="F51" s="74"/>
      <c r="G51" s="74"/>
    </row>
    <row r="52" spans="1:7" ht="15">
      <c r="A52" s="7"/>
      <c r="B52" s="7"/>
      <c r="C52" s="7"/>
      <c r="D52" s="7"/>
      <c r="E52" s="74"/>
      <c r="F52" s="74"/>
      <c r="G52" s="74"/>
    </row>
    <row r="53" spans="1:7" ht="15">
      <c r="A53" s="7"/>
      <c r="B53" s="7"/>
      <c r="C53" s="7"/>
      <c r="D53" s="7"/>
      <c r="E53" s="74"/>
      <c r="F53" s="74"/>
      <c r="G53" s="74"/>
    </row>
    <row r="54" spans="1:7" ht="15">
      <c r="A54" s="7"/>
      <c r="B54" s="7"/>
      <c r="C54" s="7"/>
      <c r="D54" s="7"/>
      <c r="E54" s="74"/>
      <c r="F54" s="74"/>
      <c r="G54" s="74"/>
    </row>
    <row r="55" spans="1:4" ht="15">
      <c r="A55" s="7"/>
      <c r="B55" s="7"/>
      <c r="C55" s="7"/>
      <c r="D55" s="7"/>
    </row>
    <row r="56" spans="1:4" ht="15">
      <c r="A56" s="7"/>
      <c r="B56" s="7"/>
      <c r="C56" s="7"/>
      <c r="D56" s="7"/>
    </row>
    <row r="57" spans="1:4" ht="15">
      <c r="A57" s="7"/>
      <c r="B57" s="7"/>
      <c r="C57" s="7"/>
      <c r="D57" s="7"/>
    </row>
    <row r="58" spans="1:4" ht="15">
      <c r="A58" s="7"/>
      <c r="B58" s="7"/>
      <c r="C58" s="7"/>
      <c r="D58" s="7"/>
    </row>
    <row r="59" spans="1:4" ht="15">
      <c r="A59" s="7"/>
      <c r="B59" s="7"/>
      <c r="C59" s="7"/>
      <c r="D59" s="7"/>
    </row>
    <row r="60" spans="1:4" ht="15">
      <c r="A60" s="7"/>
      <c r="B60" s="7"/>
      <c r="C60" s="7"/>
      <c r="D60" s="7"/>
    </row>
    <row r="61" spans="1:4" ht="15">
      <c r="A61" s="7"/>
      <c r="B61" s="7"/>
      <c r="C61" s="7"/>
      <c r="D61" s="7"/>
    </row>
    <row r="62" spans="1:4" ht="15">
      <c r="A62" s="7"/>
      <c r="B62" s="7"/>
      <c r="C62" s="7"/>
      <c r="D62" s="7"/>
    </row>
    <row r="63" spans="1:4" ht="15">
      <c r="A63" s="7"/>
      <c r="B63" s="7"/>
      <c r="C63" s="7"/>
      <c r="D63" s="7"/>
    </row>
    <row r="64" spans="1:4" ht="15">
      <c r="A64" s="7"/>
      <c r="B64" s="7"/>
      <c r="C64" s="7"/>
      <c r="D64" s="7"/>
    </row>
    <row r="65" spans="1:4" ht="15">
      <c r="A65" s="7"/>
      <c r="B65" s="7"/>
      <c r="C65" s="7"/>
      <c r="D65" s="7"/>
    </row>
    <row r="66" spans="1:4" ht="15">
      <c r="A66" s="7"/>
      <c r="B66" s="7"/>
      <c r="C66" s="7"/>
      <c r="D66" s="7"/>
    </row>
    <row r="67" spans="1:4" ht="15">
      <c r="A67" s="7"/>
      <c r="B67" s="7"/>
      <c r="C67" s="7"/>
      <c r="D67" s="7"/>
    </row>
    <row r="68" spans="1:4" ht="15">
      <c r="A68" s="7"/>
      <c r="B68" s="7"/>
      <c r="C68" s="7"/>
      <c r="D68" s="7"/>
    </row>
    <row r="69" spans="1:4" ht="15">
      <c r="A69" s="7"/>
      <c r="B69" s="7"/>
      <c r="C69" s="7"/>
      <c r="D69" s="7"/>
    </row>
    <row r="70" spans="1:4" ht="15">
      <c r="A70" s="7"/>
      <c r="B70" s="7"/>
      <c r="C70" s="7"/>
      <c r="D70" s="7"/>
    </row>
    <row r="71" spans="1:4" ht="15">
      <c r="A71" s="7"/>
      <c r="B71" s="7"/>
      <c r="C71" s="7"/>
      <c r="D71" s="7"/>
    </row>
    <row r="72" spans="1:4" ht="15">
      <c r="A72" s="7"/>
      <c r="B72" s="7"/>
      <c r="C72" s="7"/>
      <c r="D72" s="7"/>
    </row>
    <row r="73" spans="1:4" ht="15">
      <c r="A73" s="7"/>
      <c r="B73" s="7"/>
      <c r="C73" s="7"/>
      <c r="D73" s="7"/>
    </row>
    <row r="74" spans="1:4" ht="15">
      <c r="A74" s="7"/>
      <c r="B74" s="7"/>
      <c r="C74" s="7"/>
      <c r="D74" s="7"/>
    </row>
    <row r="75" spans="1:4" ht="15">
      <c r="A75" s="7"/>
      <c r="B75" s="7"/>
      <c r="C75" s="7"/>
      <c r="D75" s="7"/>
    </row>
    <row r="76" spans="1:4" ht="15">
      <c r="A76" s="7"/>
      <c r="B76" s="7"/>
      <c r="C76" s="7"/>
      <c r="D76" s="7"/>
    </row>
    <row r="77" spans="1:4" ht="15">
      <c r="A77" s="7"/>
      <c r="B77" s="7"/>
      <c r="C77" s="7"/>
      <c r="D77" s="7"/>
    </row>
    <row r="78" spans="1:4" ht="15">
      <c r="A78" s="7"/>
      <c r="B78" s="7"/>
      <c r="C78" s="7"/>
      <c r="D78" s="7"/>
    </row>
    <row r="79" spans="1:4" ht="15">
      <c r="A79" s="7"/>
      <c r="B79" s="7"/>
      <c r="C79" s="7"/>
      <c r="D79" s="7"/>
    </row>
    <row r="80" spans="1:4" ht="15">
      <c r="A80" s="7"/>
      <c r="B80" s="7"/>
      <c r="C80" s="7"/>
      <c r="D80" s="7"/>
    </row>
    <row r="81" spans="1:4" ht="15">
      <c r="A81" s="7"/>
      <c r="B81" s="7"/>
      <c r="C81" s="7"/>
      <c r="D81" s="7"/>
    </row>
    <row r="82" spans="1:4" ht="15">
      <c r="A82" s="7"/>
      <c r="B82" s="7"/>
      <c r="C82" s="7"/>
      <c r="D82" s="7"/>
    </row>
    <row r="83" spans="1:4" ht="15">
      <c r="A83" s="7"/>
      <c r="B83" s="7"/>
      <c r="C83" s="7"/>
      <c r="D83" s="7"/>
    </row>
    <row r="84" spans="1:4" ht="15">
      <c r="A84" s="7"/>
      <c r="B84" s="7"/>
      <c r="C84" s="7"/>
      <c r="D84" s="7"/>
    </row>
    <row r="85" spans="1:4" ht="15">
      <c r="A85" s="7"/>
      <c r="B85" s="7"/>
      <c r="C85" s="7"/>
      <c r="D85" s="7"/>
    </row>
    <row r="86" spans="1:4" ht="15">
      <c r="A86" s="7"/>
      <c r="B86" s="7"/>
      <c r="C86" s="7"/>
      <c r="D86" s="7"/>
    </row>
    <row r="87" spans="1:4" ht="15">
      <c r="A87" s="7"/>
      <c r="B87" s="7"/>
      <c r="C87" s="7"/>
      <c r="D87" s="7"/>
    </row>
    <row r="88" spans="1:4" ht="15">
      <c r="A88" s="7"/>
      <c r="B88" s="7"/>
      <c r="C88" s="7"/>
      <c r="D88" s="7"/>
    </row>
    <row r="89" spans="1:4" ht="15">
      <c r="A89" s="7"/>
      <c r="B89" s="7"/>
      <c r="C89" s="7"/>
      <c r="D89" s="7"/>
    </row>
    <row r="90" spans="1:4" ht="15">
      <c r="A90" s="7"/>
      <c r="B90" s="7"/>
      <c r="C90" s="7"/>
      <c r="D90" s="7"/>
    </row>
    <row r="91" spans="1:4" ht="15">
      <c r="A91" s="7"/>
      <c r="B91" s="7"/>
      <c r="C91" s="7"/>
      <c r="D91" s="7"/>
    </row>
    <row r="92" spans="1:4" ht="15">
      <c r="A92" s="7"/>
      <c r="B92" s="7"/>
      <c r="C92" s="7"/>
      <c r="D92" s="7"/>
    </row>
    <row r="93" spans="1:4" ht="15">
      <c r="A93" s="7"/>
      <c r="B93" s="7"/>
      <c r="C93" s="7"/>
      <c r="D93" s="7"/>
    </row>
    <row r="94" spans="1:4" ht="15">
      <c r="A94" s="7"/>
      <c r="B94" s="7"/>
      <c r="C94" s="7"/>
      <c r="D94" s="7"/>
    </row>
    <row r="95" spans="1:4" ht="15">
      <c r="A95" s="7"/>
      <c r="B95" s="7"/>
      <c r="C95" s="7"/>
      <c r="D95" s="7"/>
    </row>
    <row r="96" spans="1:4" ht="15">
      <c r="A96" s="7"/>
      <c r="B96" s="7"/>
      <c r="C96" s="7"/>
      <c r="D96" s="7"/>
    </row>
    <row r="97" spans="1:4" ht="15">
      <c r="A97" s="7"/>
      <c r="B97" s="7"/>
      <c r="C97" s="7"/>
      <c r="D97" s="7"/>
    </row>
    <row r="98" spans="1:4" ht="15">
      <c r="A98" s="7"/>
      <c r="B98" s="7"/>
      <c r="C98" s="7"/>
      <c r="D98" s="7"/>
    </row>
    <row r="99" spans="1:4" ht="15">
      <c r="A99" s="7"/>
      <c r="B99" s="7"/>
      <c r="C99" s="7"/>
      <c r="D99" s="7"/>
    </row>
    <row r="100" spans="1:4" ht="15">
      <c r="A100" s="7"/>
      <c r="B100" s="7"/>
      <c r="C100" s="7"/>
      <c r="D100" s="7"/>
    </row>
    <row r="101" spans="1:4" ht="15">
      <c r="A101" s="7"/>
      <c r="B101" s="7"/>
      <c r="C101" s="7"/>
      <c r="D101" s="7"/>
    </row>
    <row r="102" spans="1:4" ht="15">
      <c r="A102" s="7"/>
      <c r="B102" s="7"/>
      <c r="C102" s="7"/>
      <c r="D102" s="7"/>
    </row>
    <row r="103" spans="1:4" ht="15">
      <c r="A103" s="7"/>
      <c r="B103" s="7"/>
      <c r="C103" s="7"/>
      <c r="D103" s="7"/>
    </row>
    <row r="104" spans="1:4" ht="15">
      <c r="A104" s="7"/>
      <c r="B104" s="7"/>
      <c r="C104" s="7"/>
      <c r="D104" s="7"/>
    </row>
    <row r="105" spans="1:4" ht="15">
      <c r="A105" s="7"/>
      <c r="B105" s="7"/>
      <c r="C105" s="7"/>
      <c r="D105" s="7"/>
    </row>
    <row r="106" spans="1:4" ht="15">
      <c r="A106" s="7"/>
      <c r="B106" s="7"/>
      <c r="C106" s="7"/>
      <c r="D106" s="7"/>
    </row>
    <row r="107" spans="1:4" ht="15">
      <c r="A107" s="7"/>
      <c r="B107" s="7"/>
      <c r="C107" s="7"/>
      <c r="D107" s="7"/>
    </row>
    <row r="108" spans="1:4" ht="15">
      <c r="A108" s="7"/>
      <c r="B108" s="7"/>
      <c r="C108" s="7"/>
      <c r="D108" s="7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">
      <c r="A111" s="7"/>
      <c r="B111" s="7"/>
      <c r="C111" s="7"/>
      <c r="D111" s="7"/>
    </row>
    <row r="112" spans="1:4" ht="15">
      <c r="A112" s="7"/>
      <c r="B112" s="7"/>
      <c r="C112" s="7"/>
      <c r="D112" s="7"/>
    </row>
    <row r="113" spans="1:4" ht="15">
      <c r="A113" s="7"/>
      <c r="B113" s="7"/>
      <c r="C113" s="7"/>
      <c r="D113" s="7"/>
    </row>
    <row r="114" spans="1:4" ht="15">
      <c r="A114" s="7"/>
      <c r="B114" s="7"/>
      <c r="C114" s="7"/>
      <c r="D114" s="7"/>
    </row>
    <row r="115" spans="1:4" ht="15">
      <c r="A115" s="7"/>
      <c r="B115" s="7"/>
      <c r="C115" s="7"/>
      <c r="D115" s="7"/>
    </row>
    <row r="116" spans="1:4" ht="15">
      <c r="A116" s="7"/>
      <c r="B116" s="7"/>
      <c r="C116" s="7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">
      <c r="A126" s="7"/>
      <c r="B126" s="7"/>
      <c r="C126" s="7"/>
      <c r="D126" s="7"/>
    </row>
  </sheetData>
  <sheetProtection/>
  <mergeCells count="3">
    <mergeCell ref="A3:D3"/>
    <mergeCell ref="B47:D47"/>
    <mergeCell ref="B48:D48"/>
  </mergeCells>
  <printOptions/>
  <pageMargins left="0.7480314960629921" right="0.35433070866141736" top="0.1968503937007874" bottom="0.5905511811023623" header="0.11811023622047245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B10" sqref="B10"/>
    </sheetView>
  </sheetViews>
  <sheetFormatPr defaultColWidth="9.140625" defaultRowHeight="15"/>
  <cols>
    <col min="1" max="1" width="3.421875" style="0" customWidth="1"/>
  </cols>
  <sheetData>
    <row r="2" spans="1:12" ht="15.75" customHeight="1">
      <c r="A2" s="208" t="s">
        <v>169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5.75" customHeight="1">
      <c r="A3" s="208" t="s">
        <v>171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5.75" customHeight="1">
      <c r="A4" s="213" t="s">
        <v>170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5.75" customHeight="1">
      <c r="A5" s="213" t="s">
        <v>191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2" ht="33" customHeight="1">
      <c r="A7" s="94" t="s">
        <v>84</v>
      </c>
      <c r="B7" s="209" t="s">
        <v>172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ht="15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ht="15">
      <c r="A9" s="94" t="s">
        <v>13</v>
      </c>
      <c r="B9" s="211" t="s">
        <v>192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</row>
    <row r="10" spans="1:12" ht="15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</row>
    <row r="11" spans="1:12" ht="45" customHeight="1">
      <c r="A11" s="94" t="s">
        <v>157</v>
      </c>
      <c r="B11" s="209" t="s">
        <v>163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2" spans="1:12" ht="18.75" customHeight="1">
      <c r="A12" s="94"/>
      <c r="B12" s="210" t="s">
        <v>168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3" spans="1:12" ht="49.5" customHeight="1">
      <c r="A13" s="94" t="s">
        <v>76</v>
      </c>
      <c r="B13" s="209" t="s">
        <v>173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</row>
    <row r="14" spans="1:12" ht="60" customHeight="1">
      <c r="A14" s="94" t="s">
        <v>77</v>
      </c>
      <c r="B14" s="209" t="s">
        <v>188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</row>
    <row r="15" spans="1:12" ht="1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12" ht="15">
      <c r="A16" s="94" t="s">
        <v>158</v>
      </c>
      <c r="B16" s="211" t="s">
        <v>174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</row>
    <row r="17" spans="1:12" ht="15">
      <c r="A17" s="94"/>
      <c r="B17" s="95" t="s">
        <v>166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15">
      <c r="A18" s="94" t="s">
        <v>78</v>
      </c>
      <c r="B18" s="211" t="s">
        <v>164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</row>
    <row r="19" spans="1:12" ht="15">
      <c r="A19" s="94" t="s">
        <v>79</v>
      </c>
      <c r="B19" s="212" t="s">
        <v>165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1:12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</row>
    <row r="21" spans="1:12" ht="30" customHeight="1">
      <c r="A21" s="94" t="s">
        <v>159</v>
      </c>
      <c r="B21" s="211" t="s">
        <v>175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15">
      <c r="A22" s="94"/>
      <c r="B22" s="211" t="s">
        <v>168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</row>
    <row r="23" spans="1:12" ht="53.25" customHeight="1">
      <c r="A23" s="94" t="s">
        <v>55</v>
      </c>
      <c r="B23" s="209" t="s">
        <v>176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</row>
    <row r="24" spans="1:12" ht="45.75" customHeight="1">
      <c r="A24" s="94" t="s">
        <v>56</v>
      </c>
      <c r="B24" s="209" t="s">
        <v>177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</row>
    <row r="25" spans="1:12" ht="15">
      <c r="A25" s="9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5">
      <c r="A26" s="94" t="s">
        <v>160</v>
      </c>
      <c r="B26" s="209" t="s">
        <v>167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</row>
    <row r="27" spans="1:12" ht="15">
      <c r="A27" s="94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94" t="s">
        <v>161</v>
      </c>
      <c r="B28" s="209" t="s">
        <v>162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  <row r="29" spans="1:12" ht="1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</sheetData>
  <sheetProtection/>
  <mergeCells count="19">
    <mergeCell ref="B26:L26"/>
    <mergeCell ref="B28:L28"/>
    <mergeCell ref="B21:L21"/>
    <mergeCell ref="A3:L3"/>
    <mergeCell ref="A4:L4"/>
    <mergeCell ref="A5:L5"/>
    <mergeCell ref="B13:L13"/>
    <mergeCell ref="B14:L14"/>
    <mergeCell ref="B18:L18"/>
    <mergeCell ref="B16:L16"/>
    <mergeCell ref="A2:L2"/>
    <mergeCell ref="B7:L7"/>
    <mergeCell ref="B12:L12"/>
    <mergeCell ref="B23:L23"/>
    <mergeCell ref="B22:L22"/>
    <mergeCell ref="B24:L24"/>
    <mergeCell ref="B19:L19"/>
    <mergeCell ref="B9:L9"/>
    <mergeCell ref="B11:L11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2017-01-03T14:40:39Z</cp:lastPrinted>
  <dcterms:created xsi:type="dcterms:W3CDTF">2006-09-16T00:00:00Z</dcterms:created>
  <dcterms:modified xsi:type="dcterms:W3CDTF">2020-01-09T09:56:50Z</dcterms:modified>
  <cp:category/>
  <cp:version/>
  <cp:contentType/>
  <cp:contentStatus/>
</cp:coreProperties>
</file>